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A2D96A-C05A-4712-836A-AAEBFACE1B89}" xr6:coauthVersionLast="47" xr6:coauthVersionMax="47" xr10:uidLastSave="{00000000-0000-0000-0000-000000000000}"/>
  <bookViews>
    <workbookView xWindow="45" yWindow="0" windowWidth="23955" windowHeight="12900" xr2:uid="{D097779B-9C58-43B9-87C1-E380071E5BB4}"/>
  </bookViews>
  <sheets>
    <sheet name="23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'23.06.2026'!$A$3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20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<sst xmlns="http://schemas.openxmlformats.org/spreadsheetml/2006/main" count="177" uniqueCount="153">
  <si>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</si>
  <si>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</si>
  <si>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</si>
  <si>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</si>
  <si>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</si>
  <si>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</si>
  <si>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</si>
  <si>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</si>
  <si>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</si>
  <si>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</si>
  <si>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</si>
  <si>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</si>
  <si>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</si>
  <si>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</si>
  <si>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</si>
  <si>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</si>
  <si>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</si>
  <si>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</si>
  <si>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</si>
  <si>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</si>
  <si>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</si>
  <si>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</si>
  <si>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</si>
  <si>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</si>
  <si>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</si>
  <si>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</si>
  <si>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</si>
  <si>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</si>
  <si>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</si>
  <si>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</si>
  <si>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</si>
  <si>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</si>
  <si>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</si>
  <si>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</si>
  <si>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</si>
  <si>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</si>
  <si>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</si>
  <si>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</si>
  <si>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</si>
  <si>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</si>
  <si>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</si>
  <si>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</si>
  <si>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</si>
  <si>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</si>
  <si>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</si>
  <si>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</si>
  <si>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</si>
  <si>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</si>
  <si>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</si>
  <si>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</si>
  <si>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</si>
  <si>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</si>
  <si>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</si>
  <si>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</si>
  <si>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</si>
  <si>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</si>
  <si>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</si>
  <si>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</si>
  <si>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</si>
  <si>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</si>
  <si>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</si>
  <si>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</si>
  <si>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</si>
  <si>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</si>
  <si>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</si>
  <si>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</si>
  <si>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</si>
  <si>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</si>
  <si>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</si>
  <si>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</si>
  <si>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</si>
  <si>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</si>
  <si>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</si>
  <si>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</si>
  <si>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</si>
  <si>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</si>
  <si>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</si>
  <si>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</si>
  <si>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</si>
  <si>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</si>
  <si>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</si>
  <si>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</si>
  <si>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</si>
  <si>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</si>
  <si>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</si>
  <si>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</si>
  <si>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</si>
  <si>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</si>
  <si>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</si>
  <si>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</si>
  <si>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</si>
  <si>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Запеканка (сырники) из творога</t>
  </si>
  <si>
    <t>Молоко сгущенное</t>
  </si>
  <si>
    <t>Чай</t>
  </si>
  <si>
    <t>Батон</t>
  </si>
  <si>
    <t>Масло сливочное</t>
  </si>
  <si>
    <t>Итого за 'Завтрак'</t>
  </si>
  <si>
    <t>10:00</t>
  </si>
  <si>
    <t>Яблоки</t>
  </si>
  <si>
    <t>Йогурт порционно</t>
  </si>
  <si>
    <t>Итого за '10:00'</t>
  </si>
  <si>
    <t>Обед</t>
  </si>
  <si>
    <t>Салат из свежих огурцов с растительным маслом</t>
  </si>
  <si>
    <t>Борщ со сметаной</t>
  </si>
  <si>
    <t>Мясо кур отварное в соусе</t>
  </si>
  <si>
    <t>Картофельное пюре</t>
  </si>
  <si>
    <t>Компот из яблок и кураги</t>
  </si>
  <si>
    <t>Хлеб пшеничный</t>
  </si>
  <si>
    <t>Хлеб ржаной</t>
  </si>
  <si>
    <t>Итого за 'Обед'</t>
  </si>
  <si>
    <t>Полдник</t>
  </si>
  <si>
    <t>Булочка дорожная</t>
  </si>
  <si>
    <t>Молоко кипяченое</t>
  </si>
  <si>
    <t>Зефир</t>
  </si>
  <si>
    <t>Итого за 'Полдник'</t>
  </si>
  <si>
    <t>Итого за день</t>
  </si>
  <si>
    <t>23.06.2026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</si>
  <si>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</si>
  <si>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</si>
  <si>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</si>
  <si>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</si>
  <si>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</si>
  <si>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</si>
  <si>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</si>
  <si>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</si>
  <si>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</si>
  <si>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</si>
  <si>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</si>
  <si>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</si>
  <si>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</si>
  <si>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</si>
  <si>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</si>
  <si>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</si>
  <si>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</si>
  <si>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</si>
  <si>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</si>
  <si>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</si>
  <si>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</si>
  <si>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</si>
  <si>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</si>
  <si>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</si>
  <si>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</si>
  <si>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</si>
  <si>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</si>
  <si>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</si>
  <si>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</si>
  <si>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</si>
  <si>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</si>
  <si>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27/10</t>
  </si>
  <si>
    <t>14/12</t>
  </si>
  <si>
    <t>38/10</t>
  </si>
  <si>
    <t/>
  </si>
  <si>
    <t>День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</si>
</sst>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B233C7C8-496B-4C03-9DD5-167D00E5F0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81DF-3044-41FE-A4EE-66A9C8CA9C89}">
  <sheetPr codeName="Лист1">
    <pageSetUpPr fitToPage="1"/>
  </sheetPr>
  <dimension ref="A2:CQ1845"/>
  <sheetViews>
    <sheetView tabSelected="1" topLeftCell="A16" workbookViewId="0">
      <selection activeCell="A36" sqref="A36:IV39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9" width="9.5703125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"8/5"</f>
        <v>8/5</v>
      </c>
      <c r="B11" s="27" t="s">
        <v>91</v>
      </c>
      <c r="C11" s="28" t="str">
        <f>"150,0"</f>
        <v>150,0</v>
      </c>
      <c r="D11" s="28">
        <v>25.35</v>
      </c>
      <c r="E11" s="28">
        <v>24.39</v>
      </c>
      <c r="F11" s="28">
        <v>14.4</v>
      </c>
      <c r="G11" s="28">
        <v>1.52</v>
      </c>
      <c r="H11" s="28">
        <v>20.14</v>
      </c>
      <c r="I11" s="28">
        <v>313.84868624999996</v>
      </c>
      <c r="J11" s="27">
        <v>7.92</v>
      </c>
      <c r="K11" s="27">
        <v>0.98</v>
      </c>
      <c r="L11" s="27">
        <v>0</v>
      </c>
      <c r="M11" s="27">
        <v>0</v>
      </c>
      <c r="N11" s="27">
        <v>13.46</v>
      </c>
      <c r="O11" s="27">
        <v>6.34</v>
      </c>
      <c r="P11" s="27">
        <v>0.33</v>
      </c>
      <c r="Q11" s="27">
        <v>0</v>
      </c>
      <c r="R11" s="27">
        <v>0</v>
      </c>
      <c r="S11" s="27">
        <v>1.68</v>
      </c>
      <c r="T11" s="27">
        <v>2.2599999999999998</v>
      </c>
      <c r="U11" s="27">
        <v>59.45</v>
      </c>
      <c r="V11" s="27">
        <v>161.34</v>
      </c>
      <c r="W11" s="27">
        <v>213.48</v>
      </c>
      <c r="X11" s="27">
        <v>31.16</v>
      </c>
      <c r="Y11" s="27">
        <v>276.93</v>
      </c>
      <c r="Z11" s="27">
        <v>0.77</v>
      </c>
      <c r="AA11" s="27">
        <v>84.08</v>
      </c>
      <c r="AB11" s="27">
        <v>42.12</v>
      </c>
      <c r="AC11" s="27">
        <v>96.3</v>
      </c>
      <c r="AD11" s="27">
        <v>1.1299999999999999</v>
      </c>
      <c r="AE11" s="27">
        <v>0.06</v>
      </c>
      <c r="AF11" s="27">
        <v>0.35</v>
      </c>
      <c r="AG11" s="27">
        <v>0.62</v>
      </c>
      <c r="AH11" s="27">
        <v>5.91</v>
      </c>
      <c r="AI11" s="27">
        <v>0.35</v>
      </c>
      <c r="AJ11" s="27">
        <v>0</v>
      </c>
      <c r="AK11" s="27">
        <v>0</v>
      </c>
      <c r="AL11" s="27">
        <v>0</v>
      </c>
      <c r="AM11" s="27">
        <v>139.78</v>
      </c>
      <c r="AN11" s="27">
        <v>77.88</v>
      </c>
      <c r="AO11" s="27">
        <v>38.700000000000003</v>
      </c>
      <c r="AP11" s="27">
        <v>65.63</v>
      </c>
      <c r="AQ11" s="27">
        <v>22.61</v>
      </c>
      <c r="AR11" s="27">
        <v>88.86</v>
      </c>
      <c r="AS11" s="27">
        <v>71.959999999999994</v>
      </c>
      <c r="AT11" s="27">
        <v>92.38</v>
      </c>
      <c r="AU11" s="27">
        <v>105.25</v>
      </c>
      <c r="AV11" s="27">
        <v>40.14</v>
      </c>
      <c r="AW11" s="27">
        <v>57.52</v>
      </c>
      <c r="AX11" s="27">
        <v>397.46</v>
      </c>
      <c r="AY11" s="27">
        <v>0.8</v>
      </c>
      <c r="AZ11" s="27">
        <v>118.9</v>
      </c>
      <c r="BA11" s="27">
        <v>101.99</v>
      </c>
      <c r="BB11" s="27">
        <v>53.88</v>
      </c>
      <c r="BC11" s="27">
        <v>37.93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0.09</v>
      </c>
      <c r="BL11" s="27">
        <v>0</v>
      </c>
      <c r="BM11" s="27">
        <v>0.06</v>
      </c>
      <c r="BN11" s="27">
        <v>0</v>
      </c>
      <c r="BO11" s="27">
        <v>0.01</v>
      </c>
      <c r="BP11" s="27">
        <v>0</v>
      </c>
      <c r="BQ11" s="27">
        <v>0</v>
      </c>
      <c r="BR11" s="27">
        <v>0</v>
      </c>
      <c r="BS11" s="27">
        <v>0.34</v>
      </c>
      <c r="BT11" s="27">
        <v>0</v>
      </c>
      <c r="BU11" s="27">
        <v>0</v>
      </c>
      <c r="BV11" s="27">
        <v>0.85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110.57</v>
      </c>
      <c r="CE11" s="27">
        <v>91.1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9.75</v>
      </c>
      <c r="CQ11" s="27">
        <v>0.75</v>
      </c>
    </row>
    <row r="12" spans="1:95" s="27" customFormat="1" ht="15" x14ac:dyDescent="0.25">
      <c r="A12" s="27" t="str">
        <f>"-"</f>
        <v>-</v>
      </c>
      <c r="B12" s="27" t="s">
        <v>92</v>
      </c>
      <c r="C12" s="28" t="str">
        <f>"20,0"</f>
        <v>20,0</v>
      </c>
      <c r="D12" s="28">
        <v>1.44</v>
      </c>
      <c r="E12" s="28">
        <v>1.44</v>
      </c>
      <c r="F12" s="28">
        <v>1.7</v>
      </c>
      <c r="G12" s="28">
        <v>0</v>
      </c>
      <c r="H12" s="28">
        <v>11.1</v>
      </c>
      <c r="I12" s="28">
        <v>63.48</v>
      </c>
      <c r="J12" s="27">
        <v>1.04</v>
      </c>
      <c r="K12" s="27">
        <v>0</v>
      </c>
      <c r="L12" s="27">
        <v>0</v>
      </c>
      <c r="M12" s="27">
        <v>0</v>
      </c>
      <c r="N12" s="27">
        <v>11.1</v>
      </c>
      <c r="O12" s="27">
        <v>0</v>
      </c>
      <c r="P12" s="27">
        <v>0</v>
      </c>
      <c r="Q12" s="27">
        <v>0</v>
      </c>
      <c r="R12" s="27">
        <v>0</v>
      </c>
      <c r="S12" s="27">
        <v>0.08</v>
      </c>
      <c r="T12" s="27">
        <v>0.36</v>
      </c>
      <c r="U12" s="27">
        <v>26</v>
      </c>
      <c r="V12" s="27">
        <v>73</v>
      </c>
      <c r="W12" s="27">
        <v>61.4</v>
      </c>
      <c r="X12" s="27">
        <v>6.8</v>
      </c>
      <c r="Y12" s="27">
        <v>43.8</v>
      </c>
      <c r="Z12" s="27">
        <v>0.04</v>
      </c>
      <c r="AA12" s="27">
        <v>8.4</v>
      </c>
      <c r="AB12" s="27">
        <v>6</v>
      </c>
      <c r="AC12" s="27">
        <v>9.4</v>
      </c>
      <c r="AD12" s="27">
        <v>0.04</v>
      </c>
      <c r="AE12" s="27">
        <v>0.01</v>
      </c>
      <c r="AF12" s="27">
        <v>0.08</v>
      </c>
      <c r="AG12" s="27">
        <v>0.04</v>
      </c>
      <c r="AH12" s="27">
        <v>0.36</v>
      </c>
      <c r="AI12" s="27">
        <v>0.2</v>
      </c>
      <c r="AJ12" s="27">
        <v>0</v>
      </c>
      <c r="AK12" s="27">
        <v>0</v>
      </c>
      <c r="AL12" s="27">
        <v>0</v>
      </c>
      <c r="AM12" s="27">
        <v>107.6</v>
      </c>
      <c r="AN12" s="27">
        <v>108</v>
      </c>
      <c r="AO12" s="27">
        <v>33</v>
      </c>
      <c r="AP12" s="27">
        <v>60.8</v>
      </c>
      <c r="AQ12" s="27">
        <v>19</v>
      </c>
      <c r="AR12" s="27">
        <v>64</v>
      </c>
      <c r="AS12" s="27">
        <v>47.2</v>
      </c>
      <c r="AT12" s="27">
        <v>48</v>
      </c>
      <c r="AU12" s="27">
        <v>106</v>
      </c>
      <c r="AV12" s="27">
        <v>34</v>
      </c>
      <c r="AW12" s="27">
        <v>28</v>
      </c>
      <c r="AX12" s="27">
        <v>318.2</v>
      </c>
      <c r="AY12" s="27">
        <v>0</v>
      </c>
      <c r="AZ12" s="27">
        <v>156</v>
      </c>
      <c r="BA12" s="27">
        <v>83.6</v>
      </c>
      <c r="BB12" s="27">
        <v>67.599999999999994</v>
      </c>
      <c r="BC12" s="27">
        <v>13.8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0.49</v>
      </c>
      <c r="BT12" s="27">
        <v>0</v>
      </c>
      <c r="BU12" s="27">
        <v>0</v>
      </c>
      <c r="BV12" s="27">
        <v>0.04</v>
      </c>
      <c r="BW12" s="27">
        <v>0.01</v>
      </c>
      <c r="BX12" s="27">
        <v>0.02</v>
      </c>
      <c r="BY12" s="27">
        <v>0</v>
      </c>
      <c r="BZ12" s="27">
        <v>0</v>
      </c>
      <c r="CA12" s="27">
        <v>0</v>
      </c>
      <c r="CB12" s="27">
        <v>5.32</v>
      </c>
      <c r="CE12" s="27">
        <v>9.4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</row>
    <row r="13" spans="1:95" s="27" customFormat="1" ht="15" x14ac:dyDescent="0.25">
      <c r="A13" s="27" t="str">
        <f>"27/10"</f>
        <v>27/10</v>
      </c>
      <c r="B13" s="27" t="s">
        <v>93</v>
      </c>
      <c r="C13" s="28" t="str">
        <f>"200,0"</f>
        <v>200,0</v>
      </c>
      <c r="D13" s="28">
        <v>0.08</v>
      </c>
      <c r="E13" s="28">
        <v>0</v>
      </c>
      <c r="F13" s="28">
        <v>0.02</v>
      </c>
      <c r="G13" s="28">
        <v>0.02</v>
      </c>
      <c r="H13" s="28">
        <v>9.84</v>
      </c>
      <c r="I13" s="28">
        <v>37.802231999999989</v>
      </c>
      <c r="J13" s="27">
        <v>0</v>
      </c>
      <c r="K13" s="27">
        <v>0</v>
      </c>
      <c r="L13" s="27">
        <v>0</v>
      </c>
      <c r="M13" s="27">
        <v>0</v>
      </c>
      <c r="N13" s="27">
        <v>9.8000000000000007</v>
      </c>
      <c r="O13" s="27">
        <v>0</v>
      </c>
      <c r="P13" s="27">
        <v>0.04</v>
      </c>
      <c r="Q13" s="27">
        <v>0</v>
      </c>
      <c r="R13" s="27">
        <v>0</v>
      </c>
      <c r="S13" s="27">
        <v>0</v>
      </c>
      <c r="T13" s="27">
        <v>0.03</v>
      </c>
      <c r="U13" s="27">
        <v>0.1</v>
      </c>
      <c r="V13" s="27">
        <v>0.3</v>
      </c>
      <c r="W13" s="27">
        <v>0.28999999999999998</v>
      </c>
      <c r="X13" s="27">
        <v>0</v>
      </c>
      <c r="Y13" s="27">
        <v>0</v>
      </c>
      <c r="Z13" s="27">
        <v>0.03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0</v>
      </c>
      <c r="CB13" s="27">
        <v>200.04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10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"30,0"</f>
        <v>30,0</v>
      </c>
      <c r="D14" s="28">
        <v>2.31</v>
      </c>
      <c r="E14" s="28">
        <v>0</v>
      </c>
      <c r="F14" s="28">
        <v>0.9</v>
      </c>
      <c r="G14" s="28">
        <v>0.9</v>
      </c>
      <c r="H14" s="28">
        <v>15.99</v>
      </c>
      <c r="I14" s="28">
        <v>80.855999999999995</v>
      </c>
      <c r="J14" s="27">
        <v>0.15</v>
      </c>
      <c r="K14" s="27">
        <v>0</v>
      </c>
      <c r="L14" s="27">
        <v>0</v>
      </c>
      <c r="M14" s="27">
        <v>0</v>
      </c>
      <c r="N14" s="27">
        <v>0.99</v>
      </c>
      <c r="O14" s="27">
        <v>14.04</v>
      </c>
      <c r="P14" s="27">
        <v>0.96</v>
      </c>
      <c r="Q14" s="27">
        <v>0</v>
      </c>
      <c r="R14" s="27">
        <v>0</v>
      </c>
      <c r="S14" s="27">
        <v>0.09</v>
      </c>
      <c r="T14" s="27">
        <v>0.48</v>
      </c>
      <c r="U14" s="27">
        <v>128.69999999999999</v>
      </c>
      <c r="V14" s="27">
        <v>39.299999999999997</v>
      </c>
      <c r="W14" s="27">
        <v>6.6</v>
      </c>
      <c r="X14" s="27">
        <v>9.9</v>
      </c>
      <c r="Y14" s="27">
        <v>25.5</v>
      </c>
      <c r="Z14" s="27">
        <v>0.6</v>
      </c>
      <c r="AA14" s="27">
        <v>0</v>
      </c>
      <c r="AB14" s="27">
        <v>0</v>
      </c>
      <c r="AC14" s="27">
        <v>0</v>
      </c>
      <c r="AD14" s="27">
        <v>0.51</v>
      </c>
      <c r="AE14" s="27">
        <v>0.05</v>
      </c>
      <c r="AF14" s="27">
        <v>0.02</v>
      </c>
      <c r="AG14" s="27">
        <v>0.48</v>
      </c>
      <c r="AH14" s="27">
        <v>0.9</v>
      </c>
      <c r="AI14" s="27">
        <v>0</v>
      </c>
      <c r="AJ14" s="27">
        <v>0</v>
      </c>
      <c r="AK14" s="27">
        <v>0</v>
      </c>
      <c r="AL14" s="27">
        <v>0</v>
      </c>
      <c r="AM14" s="27">
        <v>177.3</v>
      </c>
      <c r="AN14" s="27">
        <v>59.7</v>
      </c>
      <c r="AO14" s="27">
        <v>35.1</v>
      </c>
      <c r="AP14" s="27">
        <v>70.2</v>
      </c>
      <c r="AQ14" s="27">
        <v>26.4</v>
      </c>
      <c r="AR14" s="27">
        <v>126</v>
      </c>
      <c r="AS14" s="27">
        <v>78.3</v>
      </c>
      <c r="AT14" s="27">
        <v>108.9</v>
      </c>
      <c r="AU14" s="27">
        <v>90.3</v>
      </c>
      <c r="AV14" s="27">
        <v>48.3</v>
      </c>
      <c r="AW14" s="27">
        <v>84</v>
      </c>
      <c r="AX14" s="27">
        <v>697.5</v>
      </c>
      <c r="AY14" s="27">
        <v>0</v>
      </c>
      <c r="AZ14" s="27">
        <v>227.1</v>
      </c>
      <c r="BA14" s="27">
        <v>99.3</v>
      </c>
      <c r="BB14" s="27">
        <v>66.599999999999994</v>
      </c>
      <c r="BC14" s="27">
        <v>51.9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0.01</v>
      </c>
      <c r="BJ14" s="27">
        <v>0</v>
      </c>
      <c r="BK14" s="27">
        <v>0.1</v>
      </c>
      <c r="BL14" s="27">
        <v>0</v>
      </c>
      <c r="BM14" s="27">
        <v>0.05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0.35</v>
      </c>
      <c r="BT14" s="27">
        <v>0</v>
      </c>
      <c r="BU14" s="27">
        <v>0</v>
      </c>
      <c r="BV14" s="27">
        <v>0.26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10.23</v>
      </c>
      <c r="CE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"-"</f>
        <v>-</v>
      </c>
      <c r="B15" s="25" t="s">
        <v>95</v>
      </c>
      <c r="C15" s="26" t="str">
        <f>"10,0"</f>
        <v>10,0</v>
      </c>
      <c r="D15" s="26">
        <v>0.08</v>
      </c>
      <c r="E15" s="26">
        <v>0.08</v>
      </c>
      <c r="F15" s="26">
        <v>7.25</v>
      </c>
      <c r="G15" s="26">
        <v>0</v>
      </c>
      <c r="H15" s="26">
        <v>0.13</v>
      </c>
      <c r="I15" s="26">
        <v>66.063999999999993</v>
      </c>
      <c r="J15" s="25">
        <v>4.71</v>
      </c>
      <c r="K15" s="25">
        <v>0.22</v>
      </c>
      <c r="L15" s="25">
        <v>0</v>
      </c>
      <c r="M15" s="25">
        <v>0</v>
      </c>
      <c r="N15" s="25">
        <v>0.13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0.14000000000000001</v>
      </c>
      <c r="U15" s="25">
        <v>1.5</v>
      </c>
      <c r="V15" s="25">
        <v>3</v>
      </c>
      <c r="W15" s="25">
        <v>2.4</v>
      </c>
      <c r="X15" s="25">
        <v>0</v>
      </c>
      <c r="Y15" s="25">
        <v>3</v>
      </c>
      <c r="Z15" s="25">
        <v>0.02</v>
      </c>
      <c r="AA15" s="25">
        <v>40</v>
      </c>
      <c r="AB15" s="25">
        <v>30</v>
      </c>
      <c r="AC15" s="25">
        <v>45</v>
      </c>
      <c r="AD15" s="25">
        <v>0.1</v>
      </c>
      <c r="AE15" s="25">
        <v>0</v>
      </c>
      <c r="AF15" s="25">
        <v>0.01</v>
      </c>
      <c r="AG15" s="25">
        <v>0.01</v>
      </c>
      <c r="AH15" s="25">
        <v>0.02</v>
      </c>
      <c r="AI15" s="25">
        <v>0</v>
      </c>
      <c r="AJ15" s="25">
        <v>0</v>
      </c>
      <c r="AK15" s="25">
        <v>4.2</v>
      </c>
      <c r="AL15" s="25">
        <v>4.0999999999999996</v>
      </c>
      <c r="AM15" s="25">
        <v>7.6</v>
      </c>
      <c r="AN15" s="25">
        <v>4.5</v>
      </c>
      <c r="AO15" s="25">
        <v>1.7</v>
      </c>
      <c r="AP15" s="25">
        <v>4.7</v>
      </c>
      <c r="AQ15" s="25">
        <v>4.3</v>
      </c>
      <c r="AR15" s="25">
        <v>4.2</v>
      </c>
      <c r="AS15" s="25">
        <v>3.6</v>
      </c>
      <c r="AT15" s="25">
        <v>2.6</v>
      </c>
      <c r="AU15" s="25">
        <v>5.7</v>
      </c>
      <c r="AV15" s="25">
        <v>3.5</v>
      </c>
      <c r="AW15" s="25">
        <v>2.4</v>
      </c>
      <c r="AX15" s="25">
        <v>14.2</v>
      </c>
      <c r="AY15" s="25">
        <v>0</v>
      </c>
      <c r="AZ15" s="25">
        <v>4.8</v>
      </c>
      <c r="BA15" s="25">
        <v>5.4</v>
      </c>
      <c r="BB15" s="25">
        <v>4.2</v>
      </c>
      <c r="BC15" s="25">
        <v>1</v>
      </c>
      <c r="BD15" s="25">
        <v>0.27</v>
      </c>
      <c r="BE15" s="25">
        <v>0.12</v>
      </c>
      <c r="BF15" s="25">
        <v>7.0000000000000007E-2</v>
      </c>
      <c r="BG15" s="25">
        <v>0.15</v>
      </c>
      <c r="BH15" s="25">
        <v>0.17</v>
      </c>
      <c r="BI15" s="25">
        <v>0.79</v>
      </c>
      <c r="BJ15" s="25">
        <v>0</v>
      </c>
      <c r="BK15" s="25">
        <v>2.21</v>
      </c>
      <c r="BL15" s="25">
        <v>0</v>
      </c>
      <c r="BM15" s="25">
        <v>0.68</v>
      </c>
      <c r="BN15" s="25">
        <v>0</v>
      </c>
      <c r="BO15" s="25">
        <v>0</v>
      </c>
      <c r="BP15" s="25">
        <v>0</v>
      </c>
      <c r="BQ15" s="25">
        <v>0.15</v>
      </c>
      <c r="BR15" s="25">
        <v>0.23</v>
      </c>
      <c r="BS15" s="25">
        <v>1.8</v>
      </c>
      <c r="BT15" s="25">
        <v>0</v>
      </c>
      <c r="BU15" s="25">
        <v>0</v>
      </c>
      <c r="BV15" s="25">
        <v>0.09</v>
      </c>
      <c r="BW15" s="25">
        <v>0.01</v>
      </c>
      <c r="BX15" s="25">
        <v>0</v>
      </c>
      <c r="BY15" s="25">
        <v>0</v>
      </c>
      <c r="BZ15" s="25">
        <v>0</v>
      </c>
      <c r="CA15" s="25">
        <v>0</v>
      </c>
      <c r="CB15" s="25">
        <v>2.5</v>
      </c>
      <c r="CE15" s="25">
        <v>45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29.26</v>
      </c>
      <c r="E16" s="30">
        <v>25.91</v>
      </c>
      <c r="F16" s="30">
        <v>24.27</v>
      </c>
      <c r="G16" s="30">
        <v>2.44</v>
      </c>
      <c r="H16" s="30">
        <v>57.2</v>
      </c>
      <c r="I16" s="30">
        <v>562.04999999999995</v>
      </c>
      <c r="J16" s="29">
        <v>13.82</v>
      </c>
      <c r="K16" s="29">
        <v>1.2</v>
      </c>
      <c r="L16" s="29">
        <v>0</v>
      </c>
      <c r="M16" s="29">
        <v>0</v>
      </c>
      <c r="N16" s="29">
        <v>35.479999999999997</v>
      </c>
      <c r="O16" s="29">
        <v>20.38</v>
      </c>
      <c r="P16" s="29">
        <v>1.34</v>
      </c>
      <c r="Q16" s="29">
        <v>0</v>
      </c>
      <c r="R16" s="29">
        <v>0</v>
      </c>
      <c r="S16" s="29">
        <v>1.85</v>
      </c>
      <c r="T16" s="29">
        <v>3.27</v>
      </c>
      <c r="U16" s="29">
        <v>215.75</v>
      </c>
      <c r="V16" s="29">
        <v>276.94</v>
      </c>
      <c r="W16" s="29">
        <v>284.17</v>
      </c>
      <c r="X16" s="29">
        <v>47.86</v>
      </c>
      <c r="Y16" s="29">
        <v>349.23</v>
      </c>
      <c r="Z16" s="29">
        <v>1.46</v>
      </c>
      <c r="AA16" s="29">
        <v>132.47999999999999</v>
      </c>
      <c r="AB16" s="29">
        <v>78.12</v>
      </c>
      <c r="AC16" s="29">
        <v>150.69999999999999</v>
      </c>
      <c r="AD16" s="29">
        <v>1.78</v>
      </c>
      <c r="AE16" s="29">
        <v>0.12</v>
      </c>
      <c r="AF16" s="29">
        <v>0.45</v>
      </c>
      <c r="AG16" s="29">
        <v>1.1499999999999999</v>
      </c>
      <c r="AH16" s="29">
        <v>7.19</v>
      </c>
      <c r="AI16" s="29">
        <v>0.55000000000000004</v>
      </c>
      <c r="AJ16" s="29">
        <v>0</v>
      </c>
      <c r="AK16" s="29">
        <v>4.2</v>
      </c>
      <c r="AL16" s="29">
        <v>4.0999999999999996</v>
      </c>
      <c r="AM16" s="29">
        <v>432.28</v>
      </c>
      <c r="AN16" s="29">
        <v>250.08</v>
      </c>
      <c r="AO16" s="29">
        <v>108.5</v>
      </c>
      <c r="AP16" s="29">
        <v>201.33</v>
      </c>
      <c r="AQ16" s="29">
        <v>72.31</v>
      </c>
      <c r="AR16" s="29">
        <v>283.06</v>
      </c>
      <c r="AS16" s="29">
        <v>201.06</v>
      </c>
      <c r="AT16" s="29">
        <v>251.88</v>
      </c>
      <c r="AU16" s="29">
        <v>307.25</v>
      </c>
      <c r="AV16" s="29">
        <v>125.94</v>
      </c>
      <c r="AW16" s="29">
        <v>171.92</v>
      </c>
      <c r="AX16" s="29">
        <v>1427.36</v>
      </c>
      <c r="AY16" s="29">
        <v>0.8</v>
      </c>
      <c r="AZ16" s="29">
        <v>506.8</v>
      </c>
      <c r="BA16" s="29">
        <v>290.29000000000002</v>
      </c>
      <c r="BB16" s="29">
        <v>192.28</v>
      </c>
      <c r="BC16" s="29">
        <v>104.63</v>
      </c>
      <c r="BD16" s="29">
        <v>0.27</v>
      </c>
      <c r="BE16" s="29">
        <v>0.12</v>
      </c>
      <c r="BF16" s="29">
        <v>7.0000000000000007E-2</v>
      </c>
      <c r="BG16" s="29">
        <v>0.15</v>
      </c>
      <c r="BH16" s="29">
        <v>0.18</v>
      </c>
      <c r="BI16" s="29">
        <v>0.8</v>
      </c>
      <c r="BJ16" s="29">
        <v>0</v>
      </c>
      <c r="BK16" s="29">
        <v>2.4</v>
      </c>
      <c r="BL16" s="29">
        <v>0</v>
      </c>
      <c r="BM16" s="29">
        <v>0.79</v>
      </c>
      <c r="BN16" s="29">
        <v>0.01</v>
      </c>
      <c r="BO16" s="29">
        <v>0.01</v>
      </c>
      <c r="BP16" s="29">
        <v>0</v>
      </c>
      <c r="BQ16" s="29">
        <v>0.15</v>
      </c>
      <c r="BR16" s="29">
        <v>0.24</v>
      </c>
      <c r="BS16" s="29">
        <v>2.98</v>
      </c>
      <c r="BT16" s="29">
        <v>0</v>
      </c>
      <c r="BU16" s="29">
        <v>0</v>
      </c>
      <c r="BV16" s="29">
        <v>1.24</v>
      </c>
      <c r="BW16" s="29">
        <v>0.03</v>
      </c>
      <c r="BX16" s="29">
        <v>0.02</v>
      </c>
      <c r="BY16" s="29">
        <v>0</v>
      </c>
      <c r="BZ16" s="29">
        <v>0</v>
      </c>
      <c r="CA16" s="29">
        <v>0</v>
      </c>
      <c r="CB16" s="29">
        <v>328.67</v>
      </c>
      <c r="CD16" s="29" t="e">
        <f>$I$16/#REF!*100</f>
        <v>#REF!</v>
      </c>
      <c r="CE16" s="29">
        <v>145.5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19.75</v>
      </c>
      <c r="CQ16" s="29">
        <v>0.75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"200,0"</f>
        <v>200,0</v>
      </c>
      <c r="D18" s="28">
        <v>0.8</v>
      </c>
      <c r="E18" s="28">
        <v>0</v>
      </c>
      <c r="F18" s="28">
        <v>0.8</v>
      </c>
      <c r="G18" s="28">
        <v>0.8</v>
      </c>
      <c r="H18" s="28">
        <v>23.2</v>
      </c>
      <c r="I18" s="28">
        <v>97.36</v>
      </c>
      <c r="J18" s="27">
        <v>0.2</v>
      </c>
      <c r="K18" s="27">
        <v>0</v>
      </c>
      <c r="L18" s="27">
        <v>0</v>
      </c>
      <c r="M18" s="27">
        <v>0</v>
      </c>
      <c r="N18" s="27">
        <v>18</v>
      </c>
      <c r="O18" s="27">
        <v>1.6</v>
      </c>
      <c r="P18" s="27">
        <v>3.6</v>
      </c>
      <c r="Q18" s="27">
        <v>0</v>
      </c>
      <c r="R18" s="27">
        <v>0</v>
      </c>
      <c r="S18" s="27">
        <v>1.6</v>
      </c>
      <c r="T18" s="27">
        <v>1</v>
      </c>
      <c r="U18" s="27">
        <v>52</v>
      </c>
      <c r="V18" s="27">
        <v>556</v>
      </c>
      <c r="W18" s="27">
        <v>32</v>
      </c>
      <c r="X18" s="27">
        <v>18</v>
      </c>
      <c r="Y18" s="27">
        <v>22</v>
      </c>
      <c r="Z18" s="27">
        <v>4.4000000000000004</v>
      </c>
      <c r="AA18" s="27">
        <v>0</v>
      </c>
      <c r="AB18" s="27">
        <v>60</v>
      </c>
      <c r="AC18" s="27">
        <v>10</v>
      </c>
      <c r="AD18" s="27">
        <v>0.4</v>
      </c>
      <c r="AE18" s="27">
        <v>0.06</v>
      </c>
      <c r="AF18" s="27">
        <v>0.04</v>
      </c>
      <c r="AG18" s="27">
        <v>0.6</v>
      </c>
      <c r="AH18" s="27">
        <v>0.8</v>
      </c>
      <c r="AI18" s="27">
        <v>20</v>
      </c>
      <c r="AJ18" s="27">
        <v>0</v>
      </c>
      <c r="AK18" s="27">
        <v>0</v>
      </c>
      <c r="AL18" s="27">
        <v>0</v>
      </c>
      <c r="AM18" s="27">
        <v>38</v>
      </c>
      <c r="AN18" s="27">
        <v>36</v>
      </c>
      <c r="AO18" s="27">
        <v>6</v>
      </c>
      <c r="AP18" s="27">
        <v>22</v>
      </c>
      <c r="AQ18" s="27">
        <v>6</v>
      </c>
      <c r="AR18" s="27">
        <v>18</v>
      </c>
      <c r="AS18" s="27">
        <v>34</v>
      </c>
      <c r="AT18" s="27">
        <v>20</v>
      </c>
      <c r="AU18" s="27">
        <v>156</v>
      </c>
      <c r="AV18" s="27">
        <v>14</v>
      </c>
      <c r="AW18" s="27">
        <v>28</v>
      </c>
      <c r="AX18" s="27">
        <v>84</v>
      </c>
      <c r="AY18" s="27">
        <v>0</v>
      </c>
      <c r="AZ18" s="27">
        <v>26</v>
      </c>
      <c r="BA18" s="27">
        <v>32</v>
      </c>
      <c r="BB18" s="27">
        <v>12</v>
      </c>
      <c r="BC18" s="27">
        <v>10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172.6</v>
      </c>
      <c r="CE18" s="27">
        <v>10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"125,0"</f>
        <v>125,0</v>
      </c>
      <c r="D19" s="26">
        <v>3.63</v>
      </c>
      <c r="E19" s="26">
        <v>3.63</v>
      </c>
      <c r="F19" s="26">
        <v>4</v>
      </c>
      <c r="G19" s="26">
        <v>0</v>
      </c>
      <c r="H19" s="26">
        <v>5</v>
      </c>
      <c r="I19" s="26">
        <v>72.875</v>
      </c>
      <c r="J19" s="25">
        <v>2.5</v>
      </c>
      <c r="K19" s="25">
        <v>0</v>
      </c>
      <c r="L19" s="25">
        <v>0</v>
      </c>
      <c r="M19" s="25">
        <v>0</v>
      </c>
      <c r="N19" s="25">
        <v>5</v>
      </c>
      <c r="O19" s="25">
        <v>0</v>
      </c>
      <c r="P19" s="25">
        <v>0</v>
      </c>
      <c r="Q19" s="25">
        <v>0</v>
      </c>
      <c r="R19" s="25">
        <v>0</v>
      </c>
      <c r="S19" s="25">
        <v>1.1299999999999999</v>
      </c>
      <c r="T19" s="25">
        <v>0.88</v>
      </c>
      <c r="U19" s="25">
        <v>62.5</v>
      </c>
      <c r="V19" s="25">
        <v>182.5</v>
      </c>
      <c r="W19" s="25">
        <v>150</v>
      </c>
      <c r="X19" s="25">
        <v>17.5</v>
      </c>
      <c r="Y19" s="25">
        <v>118.75</v>
      </c>
      <c r="Z19" s="25">
        <v>0.13</v>
      </c>
      <c r="AA19" s="25">
        <v>25</v>
      </c>
      <c r="AB19" s="25">
        <v>12.5</v>
      </c>
      <c r="AC19" s="25">
        <v>27.5</v>
      </c>
      <c r="AD19" s="25">
        <v>0</v>
      </c>
      <c r="AE19" s="25">
        <v>0.04</v>
      </c>
      <c r="AF19" s="25">
        <v>0.21</v>
      </c>
      <c r="AG19" s="25">
        <v>0.13</v>
      </c>
      <c r="AH19" s="25">
        <v>1</v>
      </c>
      <c r="AI19" s="25">
        <v>0.88</v>
      </c>
      <c r="AJ19" s="25">
        <v>0</v>
      </c>
      <c r="AK19" s="25">
        <v>0</v>
      </c>
      <c r="AL19" s="25">
        <v>0</v>
      </c>
      <c r="AM19" s="25">
        <v>346.25</v>
      </c>
      <c r="AN19" s="25">
        <v>300</v>
      </c>
      <c r="AO19" s="25">
        <v>88.75</v>
      </c>
      <c r="AP19" s="25">
        <v>137.5</v>
      </c>
      <c r="AQ19" s="25">
        <v>53.75</v>
      </c>
      <c r="AR19" s="25">
        <v>176.25</v>
      </c>
      <c r="AS19" s="25">
        <v>132.5</v>
      </c>
      <c r="AT19" s="25">
        <v>131.25</v>
      </c>
      <c r="AU19" s="25">
        <v>270</v>
      </c>
      <c r="AV19" s="25">
        <v>97.5</v>
      </c>
      <c r="AW19" s="25">
        <v>57.5</v>
      </c>
      <c r="AX19" s="25">
        <v>632.5</v>
      </c>
      <c r="AY19" s="25">
        <v>0</v>
      </c>
      <c r="AZ19" s="25">
        <v>340</v>
      </c>
      <c r="BA19" s="25">
        <v>231.25</v>
      </c>
      <c r="BB19" s="25">
        <v>193.75</v>
      </c>
      <c r="BC19" s="25">
        <v>25</v>
      </c>
      <c r="BD19" s="25">
        <v>0.13</v>
      </c>
      <c r="BE19" s="25">
        <v>0.09</v>
      </c>
      <c r="BF19" s="25">
        <v>0.05</v>
      </c>
      <c r="BG19" s="25">
        <v>0.1</v>
      </c>
      <c r="BH19" s="25">
        <v>0.11</v>
      </c>
      <c r="BI19" s="25">
        <v>0.56000000000000005</v>
      </c>
      <c r="BJ19" s="25">
        <v>0.04</v>
      </c>
      <c r="BK19" s="25">
        <v>0.7</v>
      </c>
      <c r="BL19" s="25">
        <v>0.03</v>
      </c>
      <c r="BM19" s="25">
        <v>0.39</v>
      </c>
      <c r="BN19" s="25">
        <v>0.05</v>
      </c>
      <c r="BO19" s="25">
        <v>0</v>
      </c>
      <c r="BP19" s="25">
        <v>0</v>
      </c>
      <c r="BQ19" s="25">
        <v>0.05</v>
      </c>
      <c r="BR19" s="25">
        <v>0.1</v>
      </c>
      <c r="BS19" s="25">
        <v>0.86</v>
      </c>
      <c r="BT19" s="25">
        <v>0.01</v>
      </c>
      <c r="BU19" s="25">
        <v>0</v>
      </c>
      <c r="BV19" s="25">
        <v>0.03</v>
      </c>
      <c r="BW19" s="25">
        <v>0.04</v>
      </c>
      <c r="BX19" s="25">
        <v>0.1</v>
      </c>
      <c r="BY19" s="25">
        <v>0</v>
      </c>
      <c r="BZ19" s="25">
        <v>0</v>
      </c>
      <c r="CA19" s="25">
        <v>0</v>
      </c>
      <c r="CB19" s="25">
        <v>110.38</v>
      </c>
      <c r="CE19" s="25">
        <v>27.08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4.43</v>
      </c>
      <c r="E20" s="30">
        <v>3.63</v>
      </c>
      <c r="F20" s="30">
        <v>4.8</v>
      </c>
      <c r="G20" s="30">
        <v>0.8</v>
      </c>
      <c r="H20" s="30">
        <v>28.2</v>
      </c>
      <c r="I20" s="30">
        <v>170.24</v>
      </c>
      <c r="J20" s="29">
        <v>2.7</v>
      </c>
      <c r="K20" s="29">
        <v>0</v>
      </c>
      <c r="L20" s="29">
        <v>0</v>
      </c>
      <c r="M20" s="29">
        <v>0</v>
      </c>
      <c r="N20" s="29">
        <v>23</v>
      </c>
      <c r="O20" s="29">
        <v>1.6</v>
      </c>
      <c r="P20" s="29">
        <v>3.6</v>
      </c>
      <c r="Q20" s="29">
        <v>0</v>
      </c>
      <c r="R20" s="29">
        <v>0</v>
      </c>
      <c r="S20" s="29">
        <v>2.73</v>
      </c>
      <c r="T20" s="29">
        <v>1.88</v>
      </c>
      <c r="U20" s="29">
        <v>114.5</v>
      </c>
      <c r="V20" s="29">
        <v>738.5</v>
      </c>
      <c r="W20" s="29">
        <v>182</v>
      </c>
      <c r="X20" s="29">
        <v>35.5</v>
      </c>
      <c r="Y20" s="29">
        <v>140.75</v>
      </c>
      <c r="Z20" s="29">
        <v>4.53</v>
      </c>
      <c r="AA20" s="29">
        <v>25</v>
      </c>
      <c r="AB20" s="29">
        <v>72.5</v>
      </c>
      <c r="AC20" s="29">
        <v>37.5</v>
      </c>
      <c r="AD20" s="29">
        <v>0.4</v>
      </c>
      <c r="AE20" s="29">
        <v>0.1</v>
      </c>
      <c r="AF20" s="29">
        <v>0.25</v>
      </c>
      <c r="AG20" s="29">
        <v>0.73</v>
      </c>
      <c r="AH20" s="29">
        <v>1.8</v>
      </c>
      <c r="AI20" s="29">
        <v>20.88</v>
      </c>
      <c r="AJ20" s="29">
        <v>0</v>
      </c>
      <c r="AK20" s="29">
        <v>0</v>
      </c>
      <c r="AL20" s="29">
        <v>0</v>
      </c>
      <c r="AM20" s="29">
        <v>384.25</v>
      </c>
      <c r="AN20" s="29">
        <v>336</v>
      </c>
      <c r="AO20" s="29">
        <v>94.75</v>
      </c>
      <c r="AP20" s="29">
        <v>159.5</v>
      </c>
      <c r="AQ20" s="29">
        <v>59.75</v>
      </c>
      <c r="AR20" s="29">
        <v>194.25</v>
      </c>
      <c r="AS20" s="29">
        <v>166.5</v>
      </c>
      <c r="AT20" s="29">
        <v>151.25</v>
      </c>
      <c r="AU20" s="29">
        <v>426</v>
      </c>
      <c r="AV20" s="29">
        <v>111.5</v>
      </c>
      <c r="AW20" s="29">
        <v>85.5</v>
      </c>
      <c r="AX20" s="29">
        <v>716.5</v>
      </c>
      <c r="AY20" s="29">
        <v>0</v>
      </c>
      <c r="AZ20" s="29">
        <v>366</v>
      </c>
      <c r="BA20" s="29">
        <v>263.25</v>
      </c>
      <c r="BB20" s="29">
        <v>205.75</v>
      </c>
      <c r="BC20" s="29">
        <v>35</v>
      </c>
      <c r="BD20" s="29">
        <v>0.13</v>
      </c>
      <c r="BE20" s="29">
        <v>0.09</v>
      </c>
      <c r="BF20" s="29">
        <v>0.05</v>
      </c>
      <c r="BG20" s="29">
        <v>0.1</v>
      </c>
      <c r="BH20" s="29">
        <v>0.11</v>
      </c>
      <c r="BI20" s="29">
        <v>0.56000000000000005</v>
      </c>
      <c r="BJ20" s="29">
        <v>0.04</v>
      </c>
      <c r="BK20" s="29">
        <v>0.7</v>
      </c>
      <c r="BL20" s="29">
        <v>0.03</v>
      </c>
      <c r="BM20" s="29">
        <v>0.39</v>
      </c>
      <c r="BN20" s="29">
        <v>0.05</v>
      </c>
      <c r="BO20" s="29">
        <v>0</v>
      </c>
      <c r="BP20" s="29">
        <v>0</v>
      </c>
      <c r="BQ20" s="29">
        <v>0.05</v>
      </c>
      <c r="BR20" s="29">
        <v>0.1</v>
      </c>
      <c r="BS20" s="29">
        <v>0.86</v>
      </c>
      <c r="BT20" s="29">
        <v>0.01</v>
      </c>
      <c r="BU20" s="29">
        <v>0</v>
      </c>
      <c r="BV20" s="29">
        <v>0.03</v>
      </c>
      <c r="BW20" s="29">
        <v>0.04</v>
      </c>
      <c r="BX20" s="29">
        <v>0.1</v>
      </c>
      <c r="BY20" s="29">
        <v>0</v>
      </c>
      <c r="BZ20" s="29">
        <v>0</v>
      </c>
      <c r="CA20" s="29">
        <v>0</v>
      </c>
      <c r="CB20" s="29">
        <v>282.98</v>
      </c>
      <c r="CD20" s="29" t="e">
        <f>$I$20/#REF!*100</f>
        <v>#REF!</v>
      </c>
      <c r="CE20" s="29">
        <v>37.08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"19/1"</f>
        <v>19/1</v>
      </c>
      <c r="B22" s="27" t="s">
        <v>102</v>
      </c>
      <c r="C22" s="28" t="str">
        <f>"60,0"</f>
        <v>60,0</v>
      </c>
      <c r="D22" s="28">
        <v>0.44</v>
      </c>
      <c r="E22" s="28">
        <v>0</v>
      </c>
      <c r="F22" s="28">
        <v>3.58</v>
      </c>
      <c r="G22" s="28">
        <v>3.58</v>
      </c>
      <c r="H22" s="28">
        <v>1.93</v>
      </c>
      <c r="I22" s="28">
        <v>40.525077600000003</v>
      </c>
      <c r="J22" s="27">
        <v>0.45</v>
      </c>
      <c r="K22" s="27">
        <v>2.34</v>
      </c>
      <c r="L22" s="27">
        <v>0.45</v>
      </c>
      <c r="M22" s="27">
        <v>0</v>
      </c>
      <c r="N22" s="27">
        <v>1.33</v>
      </c>
      <c r="O22" s="27">
        <v>0.06</v>
      </c>
      <c r="P22" s="27">
        <v>0.55000000000000004</v>
      </c>
      <c r="Q22" s="27">
        <v>0</v>
      </c>
      <c r="R22" s="27">
        <v>0</v>
      </c>
      <c r="S22" s="27">
        <v>0.06</v>
      </c>
      <c r="T22" s="27">
        <v>0.56999999999999995</v>
      </c>
      <c r="U22" s="27">
        <v>118.04</v>
      </c>
      <c r="V22" s="27">
        <v>77.959999999999994</v>
      </c>
      <c r="W22" s="27">
        <v>13.79</v>
      </c>
      <c r="X22" s="27">
        <v>7.8</v>
      </c>
      <c r="Y22" s="27">
        <v>23.51</v>
      </c>
      <c r="Z22" s="27">
        <v>0.34</v>
      </c>
      <c r="AA22" s="27">
        <v>0</v>
      </c>
      <c r="AB22" s="27">
        <v>33.159999999999997</v>
      </c>
      <c r="AC22" s="27">
        <v>5.64</v>
      </c>
      <c r="AD22" s="27">
        <v>1.64</v>
      </c>
      <c r="AE22" s="27">
        <v>0.02</v>
      </c>
      <c r="AF22" s="27">
        <v>0.02</v>
      </c>
      <c r="AG22" s="27">
        <v>0.11</v>
      </c>
      <c r="AH22" s="27">
        <v>0.17</v>
      </c>
      <c r="AI22" s="27">
        <v>5.53</v>
      </c>
      <c r="AJ22" s="27">
        <v>0</v>
      </c>
      <c r="AK22" s="27">
        <v>0</v>
      </c>
      <c r="AL22" s="27">
        <v>0</v>
      </c>
      <c r="AM22" s="27">
        <v>16.579999999999998</v>
      </c>
      <c r="AN22" s="27">
        <v>14.37</v>
      </c>
      <c r="AO22" s="27">
        <v>3.32</v>
      </c>
      <c r="AP22" s="27">
        <v>11.61</v>
      </c>
      <c r="AQ22" s="27">
        <v>2.76</v>
      </c>
      <c r="AR22" s="27">
        <v>9.4</v>
      </c>
      <c r="AS22" s="27">
        <v>14.37</v>
      </c>
      <c r="AT22" s="27">
        <v>24.87</v>
      </c>
      <c r="AU22" s="27">
        <v>29.29</v>
      </c>
      <c r="AV22" s="27">
        <v>5.53</v>
      </c>
      <c r="AW22" s="27">
        <v>15.48</v>
      </c>
      <c r="AX22" s="27">
        <v>77.38</v>
      </c>
      <c r="AY22" s="27">
        <v>0</v>
      </c>
      <c r="AZ22" s="27">
        <v>9.4</v>
      </c>
      <c r="BA22" s="27">
        <v>14.92</v>
      </c>
      <c r="BB22" s="27">
        <v>11.61</v>
      </c>
      <c r="BC22" s="27">
        <v>3.87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0.22</v>
      </c>
      <c r="BL22" s="27">
        <v>0</v>
      </c>
      <c r="BM22" s="27">
        <v>0.14000000000000001</v>
      </c>
      <c r="BN22" s="27">
        <v>0.01</v>
      </c>
      <c r="BO22" s="27">
        <v>0.02</v>
      </c>
      <c r="BP22" s="27">
        <v>0</v>
      </c>
      <c r="BQ22" s="27">
        <v>0</v>
      </c>
      <c r="BR22" s="27">
        <v>0</v>
      </c>
      <c r="BS22" s="27">
        <v>0.84</v>
      </c>
      <c r="BT22" s="27">
        <v>0</v>
      </c>
      <c r="BU22" s="27">
        <v>0</v>
      </c>
      <c r="BV22" s="27">
        <v>2.08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53.58</v>
      </c>
      <c r="CE22" s="27">
        <v>5.53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0.3</v>
      </c>
    </row>
    <row r="23" spans="1:95" s="27" customFormat="1" ht="15" x14ac:dyDescent="0.25">
      <c r="A23" s="27" t="str">
        <f>"2/2"</f>
        <v>2/2</v>
      </c>
      <c r="B23" s="27" t="s">
        <v>103</v>
      </c>
      <c r="C23" s="28" t="str">
        <f>"200,0"</f>
        <v>200,0</v>
      </c>
      <c r="D23" s="28">
        <v>1.7</v>
      </c>
      <c r="E23" s="28">
        <v>0.1</v>
      </c>
      <c r="F23" s="28">
        <v>4.2</v>
      </c>
      <c r="G23" s="28">
        <v>4.17</v>
      </c>
      <c r="H23" s="28">
        <v>10.17</v>
      </c>
      <c r="I23" s="28">
        <v>82.022981999999999</v>
      </c>
      <c r="J23" s="27">
        <v>1</v>
      </c>
      <c r="K23" s="27">
        <v>2.6</v>
      </c>
      <c r="L23" s="27">
        <v>0</v>
      </c>
      <c r="M23" s="27">
        <v>0</v>
      </c>
      <c r="N23" s="27">
        <v>4.4000000000000004</v>
      </c>
      <c r="O23" s="27">
        <v>4.03</v>
      </c>
      <c r="P23" s="27">
        <v>1.73</v>
      </c>
      <c r="Q23" s="27">
        <v>0</v>
      </c>
      <c r="R23" s="27">
        <v>0</v>
      </c>
      <c r="S23" s="27">
        <v>0.22</v>
      </c>
      <c r="T23" s="27">
        <v>1.63</v>
      </c>
      <c r="U23" s="27">
        <v>329.18</v>
      </c>
      <c r="V23" s="27">
        <v>271.56</v>
      </c>
      <c r="W23" s="27">
        <v>32.020000000000003</v>
      </c>
      <c r="X23" s="27">
        <v>16.89</v>
      </c>
      <c r="Y23" s="27">
        <v>37.72</v>
      </c>
      <c r="Z23" s="27">
        <v>0.74</v>
      </c>
      <c r="AA23" s="27">
        <v>3.6</v>
      </c>
      <c r="AB23" s="27">
        <v>780.16</v>
      </c>
      <c r="AC23" s="27">
        <v>168.44</v>
      </c>
      <c r="AD23" s="27">
        <v>1.92</v>
      </c>
      <c r="AE23" s="27">
        <v>0.04</v>
      </c>
      <c r="AF23" s="27">
        <v>0.04</v>
      </c>
      <c r="AG23" s="27">
        <v>0.52</v>
      </c>
      <c r="AH23" s="27">
        <v>0.94</v>
      </c>
      <c r="AI23" s="27">
        <v>8.64</v>
      </c>
      <c r="AJ23" s="27">
        <v>0</v>
      </c>
      <c r="AK23" s="27">
        <v>0</v>
      </c>
      <c r="AL23" s="27">
        <v>0</v>
      </c>
      <c r="AM23" s="27">
        <v>66.37</v>
      </c>
      <c r="AN23" s="27">
        <v>61.63</v>
      </c>
      <c r="AO23" s="27">
        <v>16.79</v>
      </c>
      <c r="AP23" s="27">
        <v>43.49</v>
      </c>
      <c r="AQ23" s="27">
        <v>13.24</v>
      </c>
      <c r="AR23" s="27">
        <v>48.66</v>
      </c>
      <c r="AS23" s="27">
        <v>51.1</v>
      </c>
      <c r="AT23" s="27">
        <v>87.99</v>
      </c>
      <c r="AU23" s="27">
        <v>155.44</v>
      </c>
      <c r="AV23" s="27">
        <v>20.76</v>
      </c>
      <c r="AW23" s="27">
        <v>39.18</v>
      </c>
      <c r="AX23" s="27">
        <v>261.48</v>
      </c>
      <c r="AY23" s="27">
        <v>0</v>
      </c>
      <c r="AZ23" s="27">
        <v>54.48</v>
      </c>
      <c r="BA23" s="27">
        <v>48.92</v>
      </c>
      <c r="BB23" s="27">
        <v>40.31</v>
      </c>
      <c r="BC23" s="27">
        <v>17.64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0.24</v>
      </c>
      <c r="BL23" s="27">
        <v>0</v>
      </c>
      <c r="BM23" s="27">
        <v>0.15</v>
      </c>
      <c r="BN23" s="27">
        <v>0.01</v>
      </c>
      <c r="BO23" s="27">
        <v>0.02</v>
      </c>
      <c r="BP23" s="27">
        <v>0</v>
      </c>
      <c r="BQ23" s="27">
        <v>0</v>
      </c>
      <c r="BR23" s="27">
        <v>0</v>
      </c>
      <c r="BS23" s="27">
        <v>0.87</v>
      </c>
      <c r="BT23" s="27">
        <v>0</v>
      </c>
      <c r="BU23" s="27">
        <v>0</v>
      </c>
      <c r="BV23" s="27">
        <v>2.4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238.97</v>
      </c>
      <c r="CE23" s="27">
        <v>133.63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"2/9"</f>
        <v>2/9</v>
      </c>
      <c r="B24" s="27" t="s">
        <v>104</v>
      </c>
      <c r="C24" s="28" t="str">
        <f>"90,0"</f>
        <v>90,0</v>
      </c>
      <c r="D24" s="28">
        <v>10.48</v>
      </c>
      <c r="E24" s="28">
        <v>10.19</v>
      </c>
      <c r="F24" s="28">
        <v>10.07</v>
      </c>
      <c r="G24" s="28">
        <v>0.03</v>
      </c>
      <c r="H24" s="28">
        <v>2.19</v>
      </c>
      <c r="I24" s="28">
        <v>141.13043999999996</v>
      </c>
      <c r="J24" s="27">
        <v>4.01</v>
      </c>
      <c r="K24" s="27">
        <v>0.06</v>
      </c>
      <c r="L24" s="27">
        <v>0</v>
      </c>
      <c r="M24" s="27">
        <v>0</v>
      </c>
      <c r="N24" s="27">
        <v>0.21</v>
      </c>
      <c r="O24" s="27">
        <v>1.84</v>
      </c>
      <c r="P24" s="27">
        <v>0.15</v>
      </c>
      <c r="Q24" s="27">
        <v>0</v>
      </c>
      <c r="R24" s="27">
        <v>0</v>
      </c>
      <c r="S24" s="27">
        <v>0</v>
      </c>
      <c r="T24" s="27">
        <v>1.02</v>
      </c>
      <c r="U24" s="27">
        <v>193.64</v>
      </c>
      <c r="V24" s="27">
        <v>70.27</v>
      </c>
      <c r="W24" s="27">
        <v>10.63</v>
      </c>
      <c r="X24" s="27">
        <v>8.9700000000000006</v>
      </c>
      <c r="Y24" s="27">
        <v>74.88</v>
      </c>
      <c r="Z24" s="27">
        <v>0.85</v>
      </c>
      <c r="AA24" s="27">
        <v>27.14</v>
      </c>
      <c r="AB24" s="27">
        <v>14.31</v>
      </c>
      <c r="AC24" s="27">
        <v>56.86</v>
      </c>
      <c r="AD24" s="27">
        <v>0.38</v>
      </c>
      <c r="AE24" s="27">
        <v>0.03</v>
      </c>
      <c r="AF24" s="27">
        <v>0.06</v>
      </c>
      <c r="AG24" s="27">
        <v>3.86</v>
      </c>
      <c r="AH24" s="27">
        <v>7.86</v>
      </c>
      <c r="AI24" s="27">
        <v>0.39</v>
      </c>
      <c r="AJ24" s="27">
        <v>0</v>
      </c>
      <c r="AK24" s="27">
        <v>1.02</v>
      </c>
      <c r="AL24" s="27">
        <v>1</v>
      </c>
      <c r="AM24" s="27">
        <v>21.43</v>
      </c>
      <c r="AN24" s="27">
        <v>7.17</v>
      </c>
      <c r="AO24" s="27">
        <v>4.13</v>
      </c>
      <c r="AP24" s="27">
        <v>8.6999999999999993</v>
      </c>
      <c r="AQ24" s="27">
        <v>3.48</v>
      </c>
      <c r="AR24" s="27">
        <v>13.17</v>
      </c>
      <c r="AS24" s="27">
        <v>8.89</v>
      </c>
      <c r="AT24" s="27">
        <v>10.35</v>
      </c>
      <c r="AU24" s="27">
        <v>9.65</v>
      </c>
      <c r="AV24" s="27">
        <v>5.71</v>
      </c>
      <c r="AW24" s="27">
        <v>9.09</v>
      </c>
      <c r="AX24" s="27">
        <v>78.3</v>
      </c>
      <c r="AY24" s="27">
        <v>0</v>
      </c>
      <c r="AZ24" s="27">
        <v>24.74</v>
      </c>
      <c r="BA24" s="27">
        <v>13.46</v>
      </c>
      <c r="BB24" s="27">
        <v>7.1</v>
      </c>
      <c r="BC24" s="27">
        <v>5.0999999999999996</v>
      </c>
      <c r="BD24" s="27">
        <v>0.05</v>
      </c>
      <c r="BE24" s="27">
        <v>0.02</v>
      </c>
      <c r="BF24" s="27">
        <v>0.01</v>
      </c>
      <c r="BG24" s="27">
        <v>0.03</v>
      </c>
      <c r="BH24" s="27">
        <v>0.03</v>
      </c>
      <c r="BI24" s="27">
        <v>0.16</v>
      </c>
      <c r="BJ24" s="27">
        <v>0</v>
      </c>
      <c r="BK24" s="27">
        <v>0.45</v>
      </c>
      <c r="BL24" s="27">
        <v>0</v>
      </c>
      <c r="BM24" s="27">
        <v>0.14000000000000001</v>
      </c>
      <c r="BN24" s="27">
        <v>0</v>
      </c>
      <c r="BO24" s="27">
        <v>0</v>
      </c>
      <c r="BP24" s="27">
        <v>0</v>
      </c>
      <c r="BQ24" s="27">
        <v>0.03</v>
      </c>
      <c r="BR24" s="27">
        <v>0.05</v>
      </c>
      <c r="BS24" s="27">
        <v>0.37</v>
      </c>
      <c r="BT24" s="27">
        <v>0</v>
      </c>
      <c r="BU24" s="27">
        <v>0</v>
      </c>
      <c r="BV24" s="27">
        <v>0.03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90.98</v>
      </c>
      <c r="CE24" s="27">
        <v>29.52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0.45</v>
      </c>
    </row>
    <row r="25" spans="1:95" s="27" customFormat="1" ht="15" x14ac:dyDescent="0.25">
      <c r="A25" s="27" t="str">
        <f>"3/3"</f>
        <v>3/3</v>
      </c>
      <c r="B25" s="27" t="s">
        <v>105</v>
      </c>
      <c r="C25" s="28" t="str">
        <f>"130,0"</f>
        <v>130,0</v>
      </c>
      <c r="D25" s="28">
        <v>2.7</v>
      </c>
      <c r="E25" s="28">
        <v>0.47</v>
      </c>
      <c r="F25" s="28">
        <v>3.18</v>
      </c>
      <c r="G25" s="28">
        <v>0.44</v>
      </c>
      <c r="H25" s="28">
        <v>19.13</v>
      </c>
      <c r="I25" s="28">
        <v>114.9076175</v>
      </c>
      <c r="J25" s="27">
        <v>1.97</v>
      </c>
      <c r="K25" s="27">
        <v>7.0000000000000007E-2</v>
      </c>
      <c r="L25" s="27">
        <v>0</v>
      </c>
      <c r="M25" s="27">
        <v>0</v>
      </c>
      <c r="N25" s="27">
        <v>1.86</v>
      </c>
      <c r="O25" s="27">
        <v>15.8</v>
      </c>
      <c r="P25" s="27">
        <v>1.47</v>
      </c>
      <c r="Q25" s="27">
        <v>0</v>
      </c>
      <c r="R25" s="27">
        <v>0</v>
      </c>
      <c r="S25" s="27">
        <v>0.25</v>
      </c>
      <c r="T25" s="27">
        <v>2.09</v>
      </c>
      <c r="U25" s="27">
        <v>199.56</v>
      </c>
      <c r="V25" s="27">
        <v>551.45000000000005</v>
      </c>
      <c r="W25" s="27">
        <v>30.93</v>
      </c>
      <c r="X25" s="27">
        <v>26.4</v>
      </c>
      <c r="Y25" s="27">
        <v>75.55</v>
      </c>
      <c r="Z25" s="27">
        <v>0.99</v>
      </c>
      <c r="AA25" s="27">
        <v>16.25</v>
      </c>
      <c r="AB25" s="27">
        <v>29.56</v>
      </c>
      <c r="AC25" s="27">
        <v>21.71</v>
      </c>
      <c r="AD25" s="27">
        <v>0.15</v>
      </c>
      <c r="AE25" s="27">
        <v>0.1</v>
      </c>
      <c r="AF25" s="27">
        <v>0.09</v>
      </c>
      <c r="AG25" s="27">
        <v>1.1599999999999999</v>
      </c>
      <c r="AH25" s="27">
        <v>2.2400000000000002</v>
      </c>
      <c r="AI25" s="27">
        <v>4.72</v>
      </c>
      <c r="AJ25" s="27">
        <v>0</v>
      </c>
      <c r="AK25" s="27">
        <v>26.46</v>
      </c>
      <c r="AL25" s="27">
        <v>26.12</v>
      </c>
      <c r="AM25" s="27">
        <v>100.53</v>
      </c>
      <c r="AN25" s="27">
        <v>102.35</v>
      </c>
      <c r="AO25" s="27">
        <v>23.06</v>
      </c>
      <c r="AP25" s="27">
        <v>65.98</v>
      </c>
      <c r="AQ25" s="27">
        <v>30.2</v>
      </c>
      <c r="AR25" s="27">
        <v>69.41</v>
      </c>
      <c r="AS25" s="27">
        <v>65.58</v>
      </c>
      <c r="AT25" s="27">
        <v>178.64</v>
      </c>
      <c r="AU25" s="27">
        <v>79.56</v>
      </c>
      <c r="AV25" s="27">
        <v>16.64</v>
      </c>
      <c r="AW25" s="27">
        <v>46.31</v>
      </c>
      <c r="AX25" s="27">
        <v>248.91</v>
      </c>
      <c r="AY25" s="27">
        <v>0</v>
      </c>
      <c r="AZ25" s="27">
        <v>34.83</v>
      </c>
      <c r="BA25" s="27">
        <v>31.68</v>
      </c>
      <c r="BB25" s="27">
        <v>63.05</v>
      </c>
      <c r="BC25" s="27">
        <v>18.77</v>
      </c>
      <c r="BD25" s="27">
        <v>0.08</v>
      </c>
      <c r="BE25" s="27">
        <v>0.04</v>
      </c>
      <c r="BF25" s="27">
        <v>0.02</v>
      </c>
      <c r="BG25" s="27">
        <v>0.05</v>
      </c>
      <c r="BH25" s="27">
        <v>0.05</v>
      </c>
      <c r="BI25" s="27">
        <v>0.25</v>
      </c>
      <c r="BJ25" s="27">
        <v>0</v>
      </c>
      <c r="BK25" s="27">
        <v>0.76</v>
      </c>
      <c r="BL25" s="27">
        <v>0</v>
      </c>
      <c r="BM25" s="27">
        <v>0.23</v>
      </c>
      <c r="BN25" s="27">
        <v>0</v>
      </c>
      <c r="BO25" s="27">
        <v>0</v>
      </c>
      <c r="BP25" s="27">
        <v>0</v>
      </c>
      <c r="BQ25" s="27">
        <v>0.05</v>
      </c>
      <c r="BR25" s="27">
        <v>0.08</v>
      </c>
      <c r="BS25" s="27">
        <v>0.73</v>
      </c>
      <c r="BT25" s="27">
        <v>0</v>
      </c>
      <c r="BU25" s="27">
        <v>0</v>
      </c>
      <c r="BV25" s="27">
        <v>0.12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107.14</v>
      </c>
      <c r="CE25" s="27">
        <v>21.18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0.65</v>
      </c>
    </row>
    <row r="26" spans="1:95" s="27" customFormat="1" ht="15" x14ac:dyDescent="0.25">
      <c r="A26" s="27" t="str">
        <f>"1/10"</f>
        <v>1/10</v>
      </c>
      <c r="B26" s="27" t="s">
        <v>106</v>
      </c>
      <c r="C26" s="28" t="str">
        <f>"200,0"</f>
        <v>200,0</v>
      </c>
      <c r="D26" s="28">
        <v>0.41</v>
      </c>
      <c r="E26" s="28">
        <v>0</v>
      </c>
      <c r="F26" s="28">
        <v>0.17</v>
      </c>
      <c r="G26" s="28">
        <v>0.17</v>
      </c>
      <c r="H26" s="28">
        <v>17.649999999999999</v>
      </c>
      <c r="I26" s="28">
        <v>68.793070000000014</v>
      </c>
      <c r="J26" s="27">
        <v>0.05</v>
      </c>
      <c r="K26" s="27">
        <v>0</v>
      </c>
      <c r="L26" s="27">
        <v>0</v>
      </c>
      <c r="M26" s="27">
        <v>0</v>
      </c>
      <c r="N26" s="27">
        <v>15.66</v>
      </c>
      <c r="O26" s="27">
        <v>0.45</v>
      </c>
      <c r="P26" s="27">
        <v>1.54</v>
      </c>
      <c r="Q26" s="27">
        <v>0</v>
      </c>
      <c r="R26" s="27">
        <v>0</v>
      </c>
      <c r="S26" s="27">
        <v>0.4</v>
      </c>
      <c r="T26" s="27">
        <v>0.41</v>
      </c>
      <c r="U26" s="27">
        <v>11.24</v>
      </c>
      <c r="V26" s="27">
        <v>195.38</v>
      </c>
      <c r="W26" s="27">
        <v>14.26</v>
      </c>
      <c r="X26" s="27">
        <v>8.41</v>
      </c>
      <c r="Y26" s="27">
        <v>10.88</v>
      </c>
      <c r="Z26" s="27">
        <v>1.04</v>
      </c>
      <c r="AA26" s="27">
        <v>0</v>
      </c>
      <c r="AB26" s="27">
        <v>168.3</v>
      </c>
      <c r="AC26" s="27">
        <v>31.15</v>
      </c>
      <c r="AD26" s="27">
        <v>0.36</v>
      </c>
      <c r="AE26" s="27">
        <v>0.01</v>
      </c>
      <c r="AF26" s="27">
        <v>0.02</v>
      </c>
      <c r="AG26" s="27">
        <v>0.23</v>
      </c>
      <c r="AH26" s="27">
        <v>0.36</v>
      </c>
      <c r="AI26" s="27">
        <v>1.68</v>
      </c>
      <c r="AJ26" s="27">
        <v>0</v>
      </c>
      <c r="AK26" s="27">
        <v>0</v>
      </c>
      <c r="AL26" s="27">
        <v>0</v>
      </c>
      <c r="AM26" s="27">
        <v>7.45</v>
      </c>
      <c r="AN26" s="27">
        <v>7.06</v>
      </c>
      <c r="AO26" s="27">
        <v>1.18</v>
      </c>
      <c r="AP26" s="27">
        <v>4.3099999999999996</v>
      </c>
      <c r="AQ26" s="27">
        <v>1.18</v>
      </c>
      <c r="AR26" s="27">
        <v>3.53</v>
      </c>
      <c r="AS26" s="27">
        <v>6.67</v>
      </c>
      <c r="AT26" s="27">
        <v>3.92</v>
      </c>
      <c r="AU26" s="27">
        <v>30.59</v>
      </c>
      <c r="AV26" s="27">
        <v>2.75</v>
      </c>
      <c r="AW26" s="27">
        <v>5.49</v>
      </c>
      <c r="AX26" s="27">
        <v>16.47</v>
      </c>
      <c r="AY26" s="27">
        <v>0</v>
      </c>
      <c r="AZ26" s="27">
        <v>5.0999999999999996</v>
      </c>
      <c r="BA26" s="27">
        <v>6.28</v>
      </c>
      <c r="BB26" s="27">
        <v>2.35</v>
      </c>
      <c r="BC26" s="27">
        <v>1.96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245.53</v>
      </c>
      <c r="CE26" s="27">
        <v>28.05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"40,0"</f>
        <v>40,0</v>
      </c>
      <c r="D27" s="28">
        <v>2.64</v>
      </c>
      <c r="E27" s="28">
        <v>0</v>
      </c>
      <c r="F27" s="28">
        <v>0.26</v>
      </c>
      <c r="G27" s="28">
        <v>0.26</v>
      </c>
      <c r="H27" s="28">
        <v>18.760000000000002</v>
      </c>
      <c r="I27" s="28">
        <v>89.560399999999987</v>
      </c>
      <c r="J27" s="27">
        <v>0</v>
      </c>
      <c r="K27" s="27">
        <v>0</v>
      </c>
      <c r="L27" s="27">
        <v>0</v>
      </c>
      <c r="M27" s="27">
        <v>0</v>
      </c>
      <c r="N27" s="27">
        <v>0.44</v>
      </c>
      <c r="O27" s="27">
        <v>18.239999999999998</v>
      </c>
      <c r="P27" s="27">
        <v>0.08</v>
      </c>
      <c r="Q27" s="27">
        <v>0</v>
      </c>
      <c r="R27" s="27">
        <v>0</v>
      </c>
      <c r="S27" s="27">
        <v>0</v>
      </c>
      <c r="T27" s="27">
        <v>0.72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203.58</v>
      </c>
      <c r="AN27" s="27">
        <v>67.510000000000005</v>
      </c>
      <c r="AO27" s="27">
        <v>40.020000000000003</v>
      </c>
      <c r="AP27" s="27">
        <v>80.040000000000006</v>
      </c>
      <c r="AQ27" s="27">
        <v>30.28</v>
      </c>
      <c r="AR27" s="27">
        <v>144.77000000000001</v>
      </c>
      <c r="AS27" s="27">
        <v>89.78</v>
      </c>
      <c r="AT27" s="27">
        <v>125.28</v>
      </c>
      <c r="AU27" s="27">
        <v>103.36</v>
      </c>
      <c r="AV27" s="27">
        <v>54.29</v>
      </c>
      <c r="AW27" s="27">
        <v>96.05</v>
      </c>
      <c r="AX27" s="27">
        <v>803.18</v>
      </c>
      <c r="AY27" s="27">
        <v>0</v>
      </c>
      <c r="AZ27" s="27">
        <v>261.7</v>
      </c>
      <c r="BA27" s="27">
        <v>113.8</v>
      </c>
      <c r="BB27" s="27">
        <v>75.52</v>
      </c>
      <c r="BC27" s="27">
        <v>59.86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0.03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0.03</v>
      </c>
      <c r="BT27" s="27">
        <v>0</v>
      </c>
      <c r="BU27" s="27">
        <v>0</v>
      </c>
      <c r="BV27" s="27">
        <v>0.11</v>
      </c>
      <c r="BW27" s="27">
        <v>0.01</v>
      </c>
      <c r="BX27" s="27">
        <v>0</v>
      </c>
      <c r="BY27" s="27">
        <v>0</v>
      </c>
      <c r="BZ27" s="27">
        <v>0</v>
      </c>
      <c r="CA27" s="27">
        <v>0</v>
      </c>
      <c r="CB27" s="27">
        <v>15.64</v>
      </c>
      <c r="CE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"30,0"</f>
        <v>30,0</v>
      </c>
      <c r="D28" s="26">
        <v>1.98</v>
      </c>
      <c r="E28" s="26">
        <v>0</v>
      </c>
      <c r="F28" s="26">
        <v>0.36</v>
      </c>
      <c r="G28" s="26">
        <v>0.36</v>
      </c>
      <c r="H28" s="26">
        <v>12.51</v>
      </c>
      <c r="I28" s="26">
        <v>58.013999999999996</v>
      </c>
      <c r="J28" s="25">
        <v>0.06</v>
      </c>
      <c r="K28" s="25">
        <v>0</v>
      </c>
      <c r="L28" s="25">
        <v>0</v>
      </c>
      <c r="M28" s="25">
        <v>0</v>
      </c>
      <c r="N28" s="25">
        <v>0.36</v>
      </c>
      <c r="O28" s="25">
        <v>9.66</v>
      </c>
      <c r="P28" s="25">
        <v>2.4900000000000002</v>
      </c>
      <c r="Q28" s="25">
        <v>0</v>
      </c>
      <c r="R28" s="25">
        <v>0</v>
      </c>
      <c r="S28" s="25">
        <v>0.3</v>
      </c>
      <c r="T28" s="25">
        <v>0.75</v>
      </c>
      <c r="U28" s="25">
        <v>183</v>
      </c>
      <c r="V28" s="25">
        <v>73.5</v>
      </c>
      <c r="W28" s="25">
        <v>10.5</v>
      </c>
      <c r="X28" s="25">
        <v>14.1</v>
      </c>
      <c r="Y28" s="25">
        <v>47.4</v>
      </c>
      <c r="Z28" s="25">
        <v>1.17</v>
      </c>
      <c r="AA28" s="25">
        <v>0</v>
      </c>
      <c r="AB28" s="25">
        <v>1.5</v>
      </c>
      <c r="AC28" s="25">
        <v>0.3</v>
      </c>
      <c r="AD28" s="25">
        <v>0.42</v>
      </c>
      <c r="AE28" s="25">
        <v>0.05</v>
      </c>
      <c r="AF28" s="25">
        <v>0.02</v>
      </c>
      <c r="AG28" s="25">
        <v>0.21</v>
      </c>
      <c r="AH28" s="25">
        <v>0.6</v>
      </c>
      <c r="AI28" s="25">
        <v>0</v>
      </c>
      <c r="AJ28" s="25">
        <v>0</v>
      </c>
      <c r="AK28" s="25">
        <v>0</v>
      </c>
      <c r="AL28" s="25">
        <v>0</v>
      </c>
      <c r="AM28" s="25">
        <v>128.1</v>
      </c>
      <c r="AN28" s="25">
        <v>66.900000000000006</v>
      </c>
      <c r="AO28" s="25">
        <v>27.9</v>
      </c>
      <c r="AP28" s="25">
        <v>59.4</v>
      </c>
      <c r="AQ28" s="25">
        <v>24</v>
      </c>
      <c r="AR28" s="25">
        <v>111.3</v>
      </c>
      <c r="AS28" s="25">
        <v>89.1</v>
      </c>
      <c r="AT28" s="25">
        <v>87.3</v>
      </c>
      <c r="AU28" s="25">
        <v>139.19999999999999</v>
      </c>
      <c r="AV28" s="25">
        <v>37.200000000000003</v>
      </c>
      <c r="AW28" s="25">
        <v>93</v>
      </c>
      <c r="AX28" s="25">
        <v>458.7</v>
      </c>
      <c r="AY28" s="25">
        <v>0</v>
      </c>
      <c r="AZ28" s="25">
        <v>157.80000000000001</v>
      </c>
      <c r="BA28" s="25">
        <v>87.3</v>
      </c>
      <c r="BB28" s="25">
        <v>54</v>
      </c>
      <c r="BC28" s="25">
        <v>39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0.04</v>
      </c>
      <c r="BL28" s="25">
        <v>0</v>
      </c>
      <c r="BM28" s="25">
        <v>0</v>
      </c>
      <c r="BN28" s="25">
        <v>0.01</v>
      </c>
      <c r="BO28" s="25">
        <v>0</v>
      </c>
      <c r="BP28" s="25">
        <v>0</v>
      </c>
      <c r="BQ28" s="25">
        <v>0</v>
      </c>
      <c r="BR28" s="25">
        <v>0</v>
      </c>
      <c r="BS28" s="25">
        <v>0.03</v>
      </c>
      <c r="BT28" s="25">
        <v>0</v>
      </c>
      <c r="BU28" s="25">
        <v>0</v>
      </c>
      <c r="BV28" s="25">
        <v>0.14000000000000001</v>
      </c>
      <c r="BW28" s="25">
        <v>0.02</v>
      </c>
      <c r="BX28" s="25">
        <v>0</v>
      </c>
      <c r="BY28" s="25">
        <v>0</v>
      </c>
      <c r="BZ28" s="25">
        <v>0</v>
      </c>
      <c r="CA28" s="25">
        <v>0</v>
      </c>
      <c r="CB28" s="25">
        <v>14.1</v>
      </c>
      <c r="CE28" s="25">
        <v>0.25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20.350000000000001</v>
      </c>
      <c r="E29" s="30">
        <v>10.76</v>
      </c>
      <c r="F29" s="30">
        <v>21.82</v>
      </c>
      <c r="G29" s="30">
        <v>9.02</v>
      </c>
      <c r="H29" s="30">
        <v>82.34</v>
      </c>
      <c r="I29" s="30">
        <v>594.95000000000005</v>
      </c>
      <c r="J29" s="29">
        <v>7.54</v>
      </c>
      <c r="K29" s="29">
        <v>5.07</v>
      </c>
      <c r="L29" s="29">
        <v>0.45</v>
      </c>
      <c r="M29" s="29">
        <v>0</v>
      </c>
      <c r="N29" s="29">
        <v>24.26</v>
      </c>
      <c r="O29" s="29">
        <v>50.07</v>
      </c>
      <c r="P29" s="29">
        <v>8.02</v>
      </c>
      <c r="Q29" s="29">
        <v>0</v>
      </c>
      <c r="R29" s="29">
        <v>0</v>
      </c>
      <c r="S29" s="29">
        <v>1.23</v>
      </c>
      <c r="T29" s="29">
        <v>7.19</v>
      </c>
      <c r="U29" s="29">
        <v>1034.6600000000001</v>
      </c>
      <c r="V29" s="29">
        <v>1240.1199999999999</v>
      </c>
      <c r="W29" s="29">
        <v>112.13</v>
      </c>
      <c r="X29" s="29">
        <v>82.57</v>
      </c>
      <c r="Y29" s="29">
        <v>269.95</v>
      </c>
      <c r="Z29" s="29">
        <v>5.12</v>
      </c>
      <c r="AA29" s="29">
        <v>46.99</v>
      </c>
      <c r="AB29" s="29">
        <v>1026.99</v>
      </c>
      <c r="AC29" s="29">
        <v>284.10000000000002</v>
      </c>
      <c r="AD29" s="29">
        <v>4.87</v>
      </c>
      <c r="AE29" s="29">
        <v>0.25</v>
      </c>
      <c r="AF29" s="29">
        <v>0.25</v>
      </c>
      <c r="AG29" s="29">
        <v>6.08</v>
      </c>
      <c r="AH29" s="29">
        <v>12.16</v>
      </c>
      <c r="AI29" s="29">
        <v>20.96</v>
      </c>
      <c r="AJ29" s="29">
        <v>0</v>
      </c>
      <c r="AK29" s="29">
        <v>27.48</v>
      </c>
      <c r="AL29" s="29">
        <v>27.12</v>
      </c>
      <c r="AM29" s="29">
        <v>544.04</v>
      </c>
      <c r="AN29" s="29">
        <v>326.99</v>
      </c>
      <c r="AO29" s="29">
        <v>116.4</v>
      </c>
      <c r="AP29" s="29">
        <v>273.52999999999997</v>
      </c>
      <c r="AQ29" s="29">
        <v>105.12</v>
      </c>
      <c r="AR29" s="29">
        <v>400.23</v>
      </c>
      <c r="AS29" s="29">
        <v>325.49</v>
      </c>
      <c r="AT29" s="29">
        <v>518.36</v>
      </c>
      <c r="AU29" s="29">
        <v>547.09</v>
      </c>
      <c r="AV29" s="29">
        <v>142.88</v>
      </c>
      <c r="AW29" s="29">
        <v>304.60000000000002</v>
      </c>
      <c r="AX29" s="29">
        <v>1944.42</v>
      </c>
      <c r="AY29" s="29">
        <v>0</v>
      </c>
      <c r="AZ29" s="29">
        <v>548.04</v>
      </c>
      <c r="BA29" s="29">
        <v>316.35000000000002</v>
      </c>
      <c r="BB29" s="29">
        <v>253.93</v>
      </c>
      <c r="BC29" s="29">
        <v>146.19999999999999</v>
      </c>
      <c r="BD29" s="29">
        <v>0.14000000000000001</v>
      </c>
      <c r="BE29" s="29">
        <v>0.06</v>
      </c>
      <c r="BF29" s="29">
        <v>0.03</v>
      </c>
      <c r="BG29" s="29">
        <v>0.08</v>
      </c>
      <c r="BH29" s="29">
        <v>0.09</v>
      </c>
      <c r="BI29" s="29">
        <v>0.41</v>
      </c>
      <c r="BJ29" s="29">
        <v>0</v>
      </c>
      <c r="BK29" s="29">
        <v>1.74</v>
      </c>
      <c r="BL29" s="29">
        <v>0</v>
      </c>
      <c r="BM29" s="29">
        <v>0.66</v>
      </c>
      <c r="BN29" s="29">
        <v>0.03</v>
      </c>
      <c r="BO29" s="29">
        <v>0.05</v>
      </c>
      <c r="BP29" s="29">
        <v>0</v>
      </c>
      <c r="BQ29" s="29">
        <v>0.08</v>
      </c>
      <c r="BR29" s="29">
        <v>0.13</v>
      </c>
      <c r="BS29" s="29">
        <v>2.87</v>
      </c>
      <c r="BT29" s="29">
        <v>0</v>
      </c>
      <c r="BU29" s="29">
        <v>0</v>
      </c>
      <c r="BV29" s="29">
        <v>4.88</v>
      </c>
      <c r="BW29" s="29">
        <v>0.03</v>
      </c>
      <c r="BX29" s="29">
        <v>0</v>
      </c>
      <c r="BY29" s="29">
        <v>0</v>
      </c>
      <c r="BZ29" s="29">
        <v>0</v>
      </c>
      <c r="CA29" s="29">
        <v>0</v>
      </c>
      <c r="CB29" s="29">
        <v>765.94</v>
      </c>
      <c r="CD29" s="29" t="e">
        <f>$I$29/#REF!*100</f>
        <v>#REF!</v>
      </c>
      <c r="CE29" s="29">
        <v>218.15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</v>
      </c>
      <c r="CQ29" s="29">
        <v>2.2000000000000002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"14/12"</f>
        <v>14/12</v>
      </c>
      <c r="B31" s="27" t="s">
        <v>111</v>
      </c>
      <c r="C31" s="28" t="str">
        <f>"50,0"</f>
        <v>50,0</v>
      </c>
      <c r="D31" s="28">
        <v>3.97</v>
      </c>
      <c r="E31" s="28">
        <v>0.5</v>
      </c>
      <c r="F31" s="28">
        <v>5.61</v>
      </c>
      <c r="G31" s="28">
        <v>0.42</v>
      </c>
      <c r="H31" s="28">
        <v>27.78</v>
      </c>
      <c r="I31" s="28">
        <v>176.14923299999998</v>
      </c>
      <c r="J31" s="27">
        <v>3.9</v>
      </c>
      <c r="K31" s="27">
        <v>0.17</v>
      </c>
      <c r="L31" s="27">
        <v>0</v>
      </c>
      <c r="M31" s="27">
        <v>0</v>
      </c>
      <c r="N31" s="27">
        <v>6.66</v>
      </c>
      <c r="O31" s="27">
        <v>20.079999999999998</v>
      </c>
      <c r="P31" s="27">
        <v>1.04</v>
      </c>
      <c r="Q31" s="27">
        <v>0</v>
      </c>
      <c r="R31" s="27">
        <v>0</v>
      </c>
      <c r="S31" s="27">
        <v>0.02</v>
      </c>
      <c r="T31" s="27">
        <v>0.68</v>
      </c>
      <c r="U31" s="27">
        <v>125.92</v>
      </c>
      <c r="V31" s="27">
        <v>56.65</v>
      </c>
      <c r="W31" s="27">
        <v>23.97</v>
      </c>
      <c r="X31" s="27">
        <v>6.44</v>
      </c>
      <c r="Y31" s="27">
        <v>38.409999999999997</v>
      </c>
      <c r="Z31" s="27">
        <v>0.39</v>
      </c>
      <c r="AA31" s="27">
        <v>19.829999999999998</v>
      </c>
      <c r="AB31" s="27">
        <v>19.22</v>
      </c>
      <c r="AC31" s="27">
        <v>37.11</v>
      </c>
      <c r="AD31" s="27">
        <v>0.56000000000000005</v>
      </c>
      <c r="AE31" s="27">
        <v>0.04</v>
      </c>
      <c r="AF31" s="27">
        <v>0.04</v>
      </c>
      <c r="AG31" s="27">
        <v>0.33</v>
      </c>
      <c r="AH31" s="27">
        <v>1.1100000000000001</v>
      </c>
      <c r="AI31" s="27">
        <v>0.08</v>
      </c>
      <c r="AJ31" s="27">
        <v>0</v>
      </c>
      <c r="AK31" s="27">
        <v>26.33</v>
      </c>
      <c r="AL31" s="27">
        <v>25.97</v>
      </c>
      <c r="AM31" s="27">
        <v>291.16000000000003</v>
      </c>
      <c r="AN31" s="27">
        <v>111.37</v>
      </c>
      <c r="AO31" s="27">
        <v>58.55</v>
      </c>
      <c r="AP31" s="27">
        <v>116.96</v>
      </c>
      <c r="AQ31" s="27">
        <v>39.75</v>
      </c>
      <c r="AR31" s="27">
        <v>176.64</v>
      </c>
      <c r="AS31" s="27">
        <v>103.35</v>
      </c>
      <c r="AT31" s="27">
        <v>124.03</v>
      </c>
      <c r="AU31" s="27">
        <v>107.89</v>
      </c>
      <c r="AV31" s="27">
        <v>63.57</v>
      </c>
      <c r="AW31" s="27">
        <v>108.62</v>
      </c>
      <c r="AX31" s="27">
        <v>950.95</v>
      </c>
      <c r="AY31" s="27">
        <v>0</v>
      </c>
      <c r="AZ31" s="27">
        <v>299.72000000000003</v>
      </c>
      <c r="BA31" s="27">
        <v>156.56</v>
      </c>
      <c r="BB31" s="27">
        <v>105.71</v>
      </c>
      <c r="BC31" s="27">
        <v>65.53</v>
      </c>
      <c r="BD31" s="27">
        <v>0.18</v>
      </c>
      <c r="BE31" s="27">
        <v>0.08</v>
      </c>
      <c r="BF31" s="27">
        <v>0.04</v>
      </c>
      <c r="BG31" s="27">
        <v>0.1</v>
      </c>
      <c r="BH31" s="27">
        <v>0.11</v>
      </c>
      <c r="BI31" s="27">
        <v>0.52</v>
      </c>
      <c r="BJ31" s="27">
        <v>0</v>
      </c>
      <c r="BK31" s="27">
        <v>1.49</v>
      </c>
      <c r="BL31" s="27">
        <v>0</v>
      </c>
      <c r="BM31" s="27">
        <v>0.45</v>
      </c>
      <c r="BN31" s="27">
        <v>0</v>
      </c>
      <c r="BO31" s="27">
        <v>0</v>
      </c>
      <c r="BP31" s="27">
        <v>0</v>
      </c>
      <c r="BQ31" s="27">
        <v>0.1</v>
      </c>
      <c r="BR31" s="27">
        <v>0.16</v>
      </c>
      <c r="BS31" s="27">
        <v>1.22</v>
      </c>
      <c r="BT31" s="27">
        <v>0</v>
      </c>
      <c r="BU31" s="27">
        <v>0</v>
      </c>
      <c r="BV31" s="27">
        <v>0.22</v>
      </c>
      <c r="BW31" s="27">
        <v>0.01</v>
      </c>
      <c r="BX31" s="27">
        <v>0</v>
      </c>
      <c r="BY31" s="27">
        <v>0</v>
      </c>
      <c r="BZ31" s="27">
        <v>0</v>
      </c>
      <c r="CA31" s="27">
        <v>0</v>
      </c>
      <c r="CB31" s="27">
        <v>19.98</v>
      </c>
      <c r="CE31" s="27">
        <v>23.03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6</v>
      </c>
      <c r="CQ31" s="27">
        <v>0.3</v>
      </c>
    </row>
    <row r="32" spans="1:95" s="27" customFormat="1" ht="15" x14ac:dyDescent="0.25">
      <c r="A32" s="27" t="str">
        <f>"38/10"</f>
        <v>38/10</v>
      </c>
      <c r="B32" s="27" t="s">
        <v>112</v>
      </c>
      <c r="C32" s="28" t="str">
        <f>"200,0"</f>
        <v>200,0</v>
      </c>
      <c r="D32" s="28">
        <v>5.81</v>
      </c>
      <c r="E32" s="28">
        <v>5.81</v>
      </c>
      <c r="F32" s="28">
        <v>6.41</v>
      </c>
      <c r="G32" s="28">
        <v>0</v>
      </c>
      <c r="H32" s="28">
        <v>9.42</v>
      </c>
      <c r="I32" s="28">
        <v>117.41516999999999</v>
      </c>
      <c r="J32" s="27">
        <v>4.22</v>
      </c>
      <c r="K32" s="27">
        <v>0</v>
      </c>
      <c r="L32" s="27">
        <v>0</v>
      </c>
      <c r="M32" s="27">
        <v>0</v>
      </c>
      <c r="N32" s="27">
        <v>9.42</v>
      </c>
      <c r="O32" s="27">
        <v>0</v>
      </c>
      <c r="P32" s="27">
        <v>0</v>
      </c>
      <c r="Q32" s="27">
        <v>0</v>
      </c>
      <c r="R32" s="27">
        <v>0</v>
      </c>
      <c r="S32" s="27">
        <v>0.21</v>
      </c>
      <c r="T32" s="27">
        <v>1.48</v>
      </c>
      <c r="U32" s="27">
        <v>94.95</v>
      </c>
      <c r="V32" s="27">
        <v>277.25</v>
      </c>
      <c r="W32" s="27">
        <v>227.88</v>
      </c>
      <c r="X32" s="27">
        <v>26.59</v>
      </c>
      <c r="Y32" s="27">
        <v>161.41999999999999</v>
      </c>
      <c r="Z32" s="27">
        <v>0.19</v>
      </c>
      <c r="AA32" s="27">
        <v>40.090000000000003</v>
      </c>
      <c r="AB32" s="27">
        <v>18.989999999999998</v>
      </c>
      <c r="AC32" s="27">
        <v>46.42</v>
      </c>
      <c r="AD32" s="27">
        <v>0</v>
      </c>
      <c r="AE32" s="27">
        <v>7.0000000000000007E-2</v>
      </c>
      <c r="AF32" s="27">
        <v>0.27</v>
      </c>
      <c r="AG32" s="27">
        <v>0.19</v>
      </c>
      <c r="AH32" s="27">
        <v>1.69</v>
      </c>
      <c r="AI32" s="27">
        <v>1.37</v>
      </c>
      <c r="AJ32" s="27">
        <v>0</v>
      </c>
      <c r="AK32" s="27">
        <v>326.73</v>
      </c>
      <c r="AL32" s="27">
        <v>322.72000000000003</v>
      </c>
      <c r="AM32" s="27">
        <v>553.24</v>
      </c>
      <c r="AN32" s="27">
        <v>445</v>
      </c>
      <c r="AO32" s="27">
        <v>148.33000000000001</v>
      </c>
      <c r="AP32" s="27">
        <v>260.58999999999997</v>
      </c>
      <c r="AQ32" s="27">
        <v>86.19</v>
      </c>
      <c r="AR32" s="27">
        <v>292.66000000000003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368.83</v>
      </c>
      <c r="BC32" s="27">
        <v>52.12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186.52</v>
      </c>
      <c r="CE32" s="27">
        <v>43.26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""</f>
        <v/>
      </c>
      <c r="B33" s="25" t="s">
        <v>113</v>
      </c>
      <c r="C33" s="26" t="str">
        <f>"30,0"</f>
        <v>30,0</v>
      </c>
      <c r="D33" s="26">
        <v>0.24</v>
      </c>
      <c r="E33" s="26">
        <v>0.24</v>
      </c>
      <c r="F33" s="26">
        <v>0.03</v>
      </c>
      <c r="G33" s="26">
        <v>0</v>
      </c>
      <c r="H33" s="26">
        <v>24.24</v>
      </c>
      <c r="I33" s="26">
        <v>94.152000000000001</v>
      </c>
      <c r="J33" s="25">
        <v>0</v>
      </c>
      <c r="K33" s="25">
        <v>0</v>
      </c>
      <c r="L33" s="25">
        <v>0</v>
      </c>
      <c r="M33" s="25">
        <v>0</v>
      </c>
      <c r="N33" s="25">
        <v>22.44</v>
      </c>
      <c r="O33" s="25">
        <v>1.5</v>
      </c>
      <c r="P33" s="25">
        <v>0.3</v>
      </c>
      <c r="Q33" s="25">
        <v>0</v>
      </c>
      <c r="R33" s="25">
        <v>0</v>
      </c>
      <c r="S33" s="25">
        <v>0.3</v>
      </c>
      <c r="T33" s="25">
        <v>0.09</v>
      </c>
      <c r="U33" s="25">
        <v>0</v>
      </c>
      <c r="V33" s="25">
        <v>13.8</v>
      </c>
      <c r="W33" s="25">
        <v>7.5</v>
      </c>
      <c r="X33" s="25">
        <v>1.8</v>
      </c>
      <c r="Y33" s="25">
        <v>3.6</v>
      </c>
      <c r="Z33" s="25">
        <v>0.42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0.01</v>
      </c>
      <c r="AG33" s="25">
        <v>0</v>
      </c>
      <c r="AH33" s="25">
        <v>0.06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5.0999999999999996</v>
      </c>
      <c r="CE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10.029999999999999</v>
      </c>
      <c r="E34" s="30">
        <v>6.56</v>
      </c>
      <c r="F34" s="30">
        <v>12.06</v>
      </c>
      <c r="G34" s="30">
        <v>0.42</v>
      </c>
      <c r="H34" s="30">
        <v>61.44</v>
      </c>
      <c r="I34" s="30">
        <v>387.72</v>
      </c>
      <c r="J34" s="29">
        <v>8.1199999999999992</v>
      </c>
      <c r="K34" s="29">
        <v>0.17</v>
      </c>
      <c r="L34" s="29">
        <v>0</v>
      </c>
      <c r="M34" s="29">
        <v>0</v>
      </c>
      <c r="N34" s="29">
        <v>38.520000000000003</v>
      </c>
      <c r="O34" s="29">
        <v>21.58</v>
      </c>
      <c r="P34" s="29">
        <v>1.34</v>
      </c>
      <c r="Q34" s="29">
        <v>0</v>
      </c>
      <c r="R34" s="29">
        <v>0</v>
      </c>
      <c r="S34" s="29">
        <v>0.53</v>
      </c>
      <c r="T34" s="29">
        <v>2.25</v>
      </c>
      <c r="U34" s="29">
        <v>220.87</v>
      </c>
      <c r="V34" s="29">
        <v>347.7</v>
      </c>
      <c r="W34" s="29">
        <v>259.35000000000002</v>
      </c>
      <c r="X34" s="29">
        <v>34.82</v>
      </c>
      <c r="Y34" s="29">
        <v>203.43</v>
      </c>
      <c r="Z34" s="29">
        <v>1</v>
      </c>
      <c r="AA34" s="29">
        <v>59.92</v>
      </c>
      <c r="AB34" s="29">
        <v>38.21</v>
      </c>
      <c r="AC34" s="29">
        <v>83.53</v>
      </c>
      <c r="AD34" s="29">
        <v>0.56000000000000005</v>
      </c>
      <c r="AE34" s="29">
        <v>0.11</v>
      </c>
      <c r="AF34" s="29">
        <v>0.31</v>
      </c>
      <c r="AG34" s="29">
        <v>0.52</v>
      </c>
      <c r="AH34" s="29">
        <v>2.86</v>
      </c>
      <c r="AI34" s="29">
        <v>1.45</v>
      </c>
      <c r="AJ34" s="29">
        <v>0</v>
      </c>
      <c r="AK34" s="29">
        <v>353.06</v>
      </c>
      <c r="AL34" s="29">
        <v>348.69</v>
      </c>
      <c r="AM34" s="29">
        <v>844.4</v>
      </c>
      <c r="AN34" s="29">
        <v>556.37</v>
      </c>
      <c r="AO34" s="29">
        <v>206.88</v>
      </c>
      <c r="AP34" s="29">
        <v>377.54</v>
      </c>
      <c r="AQ34" s="29">
        <v>125.94</v>
      </c>
      <c r="AR34" s="29">
        <v>469.3</v>
      </c>
      <c r="AS34" s="29">
        <v>103.35</v>
      </c>
      <c r="AT34" s="29">
        <v>124.03</v>
      </c>
      <c r="AU34" s="29">
        <v>107.89</v>
      </c>
      <c r="AV34" s="29">
        <v>63.57</v>
      </c>
      <c r="AW34" s="29">
        <v>108.62</v>
      </c>
      <c r="AX34" s="29">
        <v>950.95</v>
      </c>
      <c r="AY34" s="29">
        <v>0</v>
      </c>
      <c r="AZ34" s="29">
        <v>299.72000000000003</v>
      </c>
      <c r="BA34" s="29">
        <v>156.56</v>
      </c>
      <c r="BB34" s="29">
        <v>474.54</v>
      </c>
      <c r="BC34" s="29">
        <v>117.65</v>
      </c>
      <c r="BD34" s="29">
        <v>0.18</v>
      </c>
      <c r="BE34" s="29">
        <v>0.08</v>
      </c>
      <c r="BF34" s="29">
        <v>0.04</v>
      </c>
      <c r="BG34" s="29">
        <v>0.1</v>
      </c>
      <c r="BH34" s="29">
        <v>0.11</v>
      </c>
      <c r="BI34" s="29">
        <v>0.52</v>
      </c>
      <c r="BJ34" s="29">
        <v>0</v>
      </c>
      <c r="BK34" s="29">
        <v>1.49</v>
      </c>
      <c r="BL34" s="29">
        <v>0</v>
      </c>
      <c r="BM34" s="29">
        <v>0.45</v>
      </c>
      <c r="BN34" s="29">
        <v>0</v>
      </c>
      <c r="BO34" s="29">
        <v>0</v>
      </c>
      <c r="BP34" s="29">
        <v>0</v>
      </c>
      <c r="BQ34" s="29">
        <v>0.1</v>
      </c>
      <c r="BR34" s="29">
        <v>0.16</v>
      </c>
      <c r="BS34" s="29">
        <v>1.22</v>
      </c>
      <c r="BT34" s="29">
        <v>0</v>
      </c>
      <c r="BU34" s="29">
        <v>0</v>
      </c>
      <c r="BV34" s="29">
        <v>0.22</v>
      </c>
      <c r="BW34" s="29">
        <v>0.01</v>
      </c>
      <c r="BX34" s="29">
        <v>0</v>
      </c>
      <c r="BY34" s="29">
        <v>0</v>
      </c>
      <c r="BZ34" s="29">
        <v>0</v>
      </c>
      <c r="CA34" s="29">
        <v>0</v>
      </c>
      <c r="CB34" s="29">
        <v>211.6</v>
      </c>
      <c r="CD34" s="29" t="e">
        <f>$I$34/#REF!*100</f>
        <v>#REF!</v>
      </c>
      <c r="CE34" s="29">
        <v>66.290000000000006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6</v>
      </c>
      <c r="CQ34" s="29">
        <v>0.3</v>
      </c>
    </row>
    <row r="35" spans="1:95" s="29" customFormat="1" ht="14.25" x14ac:dyDescent="0.2">
      <c r="B35" s="29" t="s">
        <v>115</v>
      </c>
      <c r="C35" s="30"/>
      <c r="D35" s="30">
        <v>64.06</v>
      </c>
      <c r="E35" s="30">
        <v>46.86</v>
      </c>
      <c r="F35" s="30">
        <v>62.94</v>
      </c>
      <c r="G35" s="30">
        <v>12.68</v>
      </c>
      <c r="H35" s="30">
        <v>229.17</v>
      </c>
      <c r="I35" s="30">
        <v>1714.96</v>
      </c>
      <c r="J35" s="29">
        <v>32.18</v>
      </c>
      <c r="K35" s="29">
        <v>6.43</v>
      </c>
      <c r="L35" s="29">
        <v>0.45</v>
      </c>
      <c r="M35" s="29">
        <v>0</v>
      </c>
      <c r="N35" s="29">
        <v>121.26</v>
      </c>
      <c r="O35" s="29">
        <v>93.63</v>
      </c>
      <c r="P35" s="29">
        <v>14.29</v>
      </c>
      <c r="Q35" s="29">
        <v>0</v>
      </c>
      <c r="R35" s="29">
        <v>0</v>
      </c>
      <c r="S35" s="29">
        <v>6.33</v>
      </c>
      <c r="T35" s="29">
        <v>14.59</v>
      </c>
      <c r="U35" s="29">
        <v>1585.78</v>
      </c>
      <c r="V35" s="29">
        <v>2603.2600000000002</v>
      </c>
      <c r="W35" s="29">
        <v>837.65</v>
      </c>
      <c r="X35" s="29">
        <v>200.75</v>
      </c>
      <c r="Y35" s="29">
        <v>963.35</v>
      </c>
      <c r="Z35" s="29">
        <v>12.1</v>
      </c>
      <c r="AA35" s="29">
        <v>264.38</v>
      </c>
      <c r="AB35" s="29">
        <v>1215.82</v>
      </c>
      <c r="AC35" s="29">
        <v>555.83000000000004</v>
      </c>
      <c r="AD35" s="29">
        <v>7.61</v>
      </c>
      <c r="AE35" s="29">
        <v>0.57999999999999996</v>
      </c>
      <c r="AF35" s="29">
        <v>1.26</v>
      </c>
      <c r="AG35" s="29">
        <v>8.4700000000000006</v>
      </c>
      <c r="AH35" s="29">
        <v>24.01</v>
      </c>
      <c r="AI35" s="29">
        <v>43.84</v>
      </c>
      <c r="AJ35" s="29">
        <v>0</v>
      </c>
      <c r="AK35" s="29">
        <v>384.74</v>
      </c>
      <c r="AL35" s="29">
        <v>379.91</v>
      </c>
      <c r="AM35" s="29">
        <v>2204.9699999999998</v>
      </c>
      <c r="AN35" s="29">
        <v>1469.45</v>
      </c>
      <c r="AO35" s="29">
        <v>526.52</v>
      </c>
      <c r="AP35" s="29">
        <v>1011.9</v>
      </c>
      <c r="AQ35" s="29">
        <v>363.13</v>
      </c>
      <c r="AR35" s="29">
        <v>1346.84</v>
      </c>
      <c r="AS35" s="29">
        <v>796.41</v>
      </c>
      <c r="AT35" s="29">
        <v>1045.53</v>
      </c>
      <c r="AU35" s="29">
        <v>1388.23</v>
      </c>
      <c r="AV35" s="29">
        <v>443.89</v>
      </c>
      <c r="AW35" s="29">
        <v>670.63</v>
      </c>
      <c r="AX35" s="29">
        <v>5039.24</v>
      </c>
      <c r="AY35" s="29">
        <v>0.8</v>
      </c>
      <c r="AZ35" s="29">
        <v>1720.56</v>
      </c>
      <c r="BA35" s="29">
        <v>1026.45</v>
      </c>
      <c r="BB35" s="29">
        <v>1126.5</v>
      </c>
      <c r="BC35" s="29">
        <v>403.48</v>
      </c>
      <c r="BD35" s="29">
        <v>0.71</v>
      </c>
      <c r="BE35" s="29">
        <v>0.35</v>
      </c>
      <c r="BF35" s="29">
        <v>0.19</v>
      </c>
      <c r="BG35" s="29">
        <v>0.43</v>
      </c>
      <c r="BH35" s="29">
        <v>0.49</v>
      </c>
      <c r="BI35" s="29">
        <v>2.2999999999999998</v>
      </c>
      <c r="BJ35" s="29">
        <v>0.04</v>
      </c>
      <c r="BK35" s="29">
        <v>6.33</v>
      </c>
      <c r="BL35" s="29">
        <v>0.03</v>
      </c>
      <c r="BM35" s="29">
        <v>2.29</v>
      </c>
      <c r="BN35" s="29">
        <v>0.08</v>
      </c>
      <c r="BO35" s="29">
        <v>0.06</v>
      </c>
      <c r="BP35" s="29">
        <v>0</v>
      </c>
      <c r="BQ35" s="29">
        <v>0.38</v>
      </c>
      <c r="BR35" s="29">
        <v>0.62</v>
      </c>
      <c r="BS35" s="29">
        <v>7.93</v>
      </c>
      <c r="BT35" s="29">
        <v>0.01</v>
      </c>
      <c r="BU35" s="29">
        <v>0</v>
      </c>
      <c r="BV35" s="29">
        <v>6.37</v>
      </c>
      <c r="BW35" s="29">
        <v>0.11</v>
      </c>
      <c r="BX35" s="29">
        <v>0.12</v>
      </c>
      <c r="BY35" s="29">
        <v>0</v>
      </c>
      <c r="BZ35" s="29">
        <v>0</v>
      </c>
      <c r="CA35" s="29">
        <v>0</v>
      </c>
      <c r="CB35" s="29">
        <v>1589.18</v>
      </c>
      <c r="CE35" s="29">
        <v>467.02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35.75</v>
      </c>
      <c r="CQ35" s="29">
        <v>3.25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7430-ECAB-4189-9AE8-760BBE54905C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150</v>
      </c>
      <c r="F4" s="46"/>
      <c r="G4" s="45">
        <v>313.84868624999996</v>
      </c>
      <c r="H4" s="45">
        <v>25.35</v>
      </c>
      <c r="I4" s="45">
        <v>14.4</v>
      </c>
      <c r="J4" s="47">
        <v>20.14</v>
      </c>
    </row>
    <row r="5" spans="1:10" x14ac:dyDescent="0.25">
      <c r="A5" s="48"/>
      <c r="B5" s="49"/>
      <c r="C5" s="76" t="s">
        <v>118</v>
      </c>
      <c r="D5" s="50" t="s">
        <v>92</v>
      </c>
      <c r="E5" s="51">
        <v>20</v>
      </c>
      <c r="F5" s="52"/>
      <c r="G5" s="51">
        <v>63.48</v>
      </c>
      <c r="H5" s="51">
        <v>1.44</v>
      </c>
      <c r="I5" s="51">
        <v>1.7</v>
      </c>
      <c r="J5" s="53">
        <v>11.1</v>
      </c>
    </row>
    <row r="6" spans="1:10" x14ac:dyDescent="0.25">
      <c r="A6" s="48"/>
      <c r="B6" s="54" t="s">
        <v>131</v>
      </c>
      <c r="C6" s="76" t="s">
        <v>148</v>
      </c>
      <c r="D6" s="50" t="s">
        <v>93</v>
      </c>
      <c r="E6" s="51">
        <v>200</v>
      </c>
      <c r="F6" s="52"/>
      <c r="G6" s="51">
        <v>37.802231999999989</v>
      </c>
      <c r="H6" s="51">
        <v>0.08</v>
      </c>
      <c r="I6" s="51">
        <v>0.02</v>
      </c>
      <c r="J6" s="53">
        <v>9.84</v>
      </c>
    </row>
    <row r="7" spans="1:10" x14ac:dyDescent="0.25">
      <c r="A7" s="48"/>
      <c r="B7" s="54" t="s">
        <v>132</v>
      </c>
      <c r="C7" s="76" t="s">
        <v>118</v>
      </c>
      <c r="D7" s="50" t="s">
        <v>94</v>
      </c>
      <c r="E7" s="51">
        <v>30</v>
      </c>
      <c r="F7" s="52"/>
      <c r="G7" s="51">
        <v>80.855999999999995</v>
      </c>
      <c r="H7" s="51">
        <v>2.31</v>
      </c>
      <c r="I7" s="51">
        <v>0.9</v>
      </c>
      <c r="J7" s="53">
        <v>15.99</v>
      </c>
    </row>
    <row r="8" spans="1:10" x14ac:dyDescent="0.25">
      <c r="A8" s="48"/>
      <c r="B8" s="54" t="s">
        <v>133</v>
      </c>
      <c r="C8" s="76" t="s">
        <v>118</v>
      </c>
      <c r="D8" s="50" t="s">
        <v>95</v>
      </c>
      <c r="E8" s="51">
        <v>10</v>
      </c>
      <c r="F8" s="52"/>
      <c r="G8" s="51">
        <v>66.063999999999993</v>
      </c>
      <c r="H8" s="51">
        <v>0.08</v>
      </c>
      <c r="I8" s="51">
        <v>7.25</v>
      </c>
      <c r="J8" s="53">
        <v>0.13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149</v>
      </c>
      <c r="D23" s="44" t="s">
        <v>111</v>
      </c>
      <c r="E23" s="45">
        <v>50</v>
      </c>
      <c r="F23" s="46"/>
      <c r="G23" s="45">
        <v>176.14923299999998</v>
      </c>
      <c r="H23" s="45">
        <v>3.97</v>
      </c>
      <c r="I23" s="45">
        <v>5.61</v>
      </c>
      <c r="J23" s="47">
        <v>27.78</v>
      </c>
    </row>
    <row r="24" spans="1:10" x14ac:dyDescent="0.25">
      <c r="A24" s="48"/>
      <c r="B24" s="73" t="s">
        <v>140</v>
      </c>
      <c r="C24" s="76" t="s">
        <v>150</v>
      </c>
      <c r="D24" s="50" t="s">
        <v>112</v>
      </c>
      <c r="E24" s="51">
        <v>200</v>
      </c>
      <c r="F24" s="52"/>
      <c r="G24" s="51">
        <v>117.41516999999999</v>
      </c>
      <c r="H24" s="51">
        <v>5.81</v>
      </c>
      <c r="I24" s="51">
        <v>6.41</v>
      </c>
      <c r="J24" s="53">
        <v>9.42</v>
      </c>
    </row>
    <row r="25" spans="1:10" x14ac:dyDescent="0.25">
      <c r="A25" s="48"/>
      <c r="B25" s="68"/>
      <c r="C25" s="77" t="s">
        <v>151</v>
      </c>
      <c r="D25" s="69" t="s">
        <v>113</v>
      </c>
      <c r="E25" s="70">
        <v>30</v>
      </c>
      <c r="F25" s="71"/>
      <c r="G25" s="70">
        <v>94.152000000000001</v>
      </c>
      <c r="H25" s="70">
        <v>0.24</v>
      </c>
      <c r="I25" s="70">
        <v>0.03</v>
      </c>
      <c r="J25" s="72">
        <v>24.24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583E-CF15-48B9-90A8-A725178A0B85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46196.457777777781</v>
      </c>
    </row>
    <row r="2" spans="1:2" x14ac:dyDescent="0.2">
      <c r="A2" t="s">
        <v>82</v>
      </c>
      <c r="B2" s="12">
        <v>46169.349027777775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FFE7-16D4-4C67-9DFF-C04DA1BEF744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46196.457777777781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23.06.2026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2026-05-27T03:23:39Z</cp:lastPrinted>
  <dcterms:created xsi:type="dcterms:W3CDTF">2002-09-22T07:35:02Z</dcterms:created>
  <dcterms:modified xsi:type="dcterms:W3CDTF">2026-05-27T03:24:24Z</dcterms:modified>
</cp:coreProperties>
</file>